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F58B8EC4-1550-499C-B0CF-725B44CFE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2" i="2" l="1"/>
  <c r="E123" i="2"/>
  <c r="E129" i="2"/>
  <c r="E106" i="2"/>
  <c r="E100" i="2"/>
  <c r="E82" i="2"/>
  <c r="E64" i="2"/>
  <c r="E39" i="2"/>
  <c r="E135" i="2" l="1"/>
  <c r="E138" i="2"/>
</calcChain>
</file>

<file path=xl/sharedStrings.xml><?xml version="1.0" encoding="utf-8"?>
<sst xmlns="http://schemas.openxmlformats.org/spreadsheetml/2006/main" count="332" uniqueCount="234">
  <si>
    <t>Proposta Comercial - Edital 56 - Reformas Pontuais</t>
  </si>
  <si>
    <t>Razão Social da empresa: ______________________________________________________.</t>
  </si>
  <si>
    <t>Contato:___________________.   Telefone de contato: _____________________________.  </t>
  </si>
  <si>
    <t>E-mail: _________________________________.            Data:___/___/____.</t>
  </si>
  <si>
    <t xml:space="preserve">Item </t>
  </si>
  <si>
    <t>Qtdd</t>
  </si>
  <si>
    <t>Descritivo</t>
  </si>
  <si>
    <t xml:space="preserve">Observações </t>
  </si>
  <si>
    <t>Valor total em R$</t>
  </si>
  <si>
    <t>- Reforma Casa de Apoio</t>
  </si>
  <si>
    <t>1.1</t>
  </si>
  <si>
    <t>140,00m²</t>
  </si>
  <si>
    <t>Demolição - cobertura de estrutura de madeira e telhas metálicas</t>
  </si>
  <si>
    <t>-</t>
  </si>
  <si>
    <t>1.2</t>
  </si>
  <si>
    <t>90,00m²</t>
  </si>
  <si>
    <t>Demolição de piso cerâmico</t>
  </si>
  <si>
    <t>1.3</t>
  </si>
  <si>
    <t>1vb</t>
  </si>
  <si>
    <t xml:space="preserve">Remoção de divisórias sanitárias </t>
  </si>
  <si>
    <t>1.4</t>
  </si>
  <si>
    <t>36 unid</t>
  </si>
  <si>
    <t xml:space="preserve">Remoção de louças e metais - Descarte após seleção e autorização </t>
  </si>
  <si>
    <t>1.5</t>
  </si>
  <si>
    <t>140,00m2</t>
  </si>
  <si>
    <t>Fornecimento e Instalação de nova cobertura</t>
  </si>
  <si>
    <t>Estrutura de madeira</t>
  </si>
  <si>
    <t>Telhas Portuguesas hidrofugadas(cerâmica - capa canal)</t>
  </si>
  <si>
    <t>Cumeeira hidrofugada</t>
  </si>
  <si>
    <t>Pregos diversos</t>
  </si>
  <si>
    <t>Calhas Coletoras corte 0,70mm</t>
  </si>
  <si>
    <t>Rufos Pingadeiras corte 400mm</t>
  </si>
  <si>
    <t>Rufos encosto corte 350mm</t>
  </si>
  <si>
    <t>Pintura eletrostática marrom</t>
  </si>
  <si>
    <t>Adesivo silicone neutro</t>
  </si>
  <si>
    <t>1.6</t>
  </si>
  <si>
    <t>Fornecimento e Instalação de forro de gesso nos vestiários e banheiros (exceto área com iluminação zenital na cobertura) h=3,0m</t>
  </si>
  <si>
    <t>1.7</t>
  </si>
  <si>
    <t>464,15m²</t>
  </si>
  <si>
    <t>Pintura Interna - paredes e forro - Branco Tinta Sherwin Willians</t>
  </si>
  <si>
    <t>1.8</t>
  </si>
  <si>
    <t>205,00m²</t>
  </si>
  <si>
    <t xml:space="preserve">Pintura externa -Tinta Sherwin Willians - 6441 - Lenda do Sertão </t>
  </si>
  <si>
    <t>1.9</t>
  </si>
  <si>
    <t>1 vb</t>
  </si>
  <si>
    <t xml:space="preserve">Fornecimento e Instalação  de divisórias + Portas </t>
  </si>
  <si>
    <t>NEOCON - Modelo Novo Alcoplac</t>
  </si>
  <si>
    <t>Divisórias internas e externas do piso até a altura de 2,30</t>
  </si>
  <si>
    <t xml:space="preserve">Portas da divisórias </t>
  </si>
  <si>
    <t>Trinco cinza e branco tarjeta livre/ocupado</t>
  </si>
  <si>
    <t>1.10</t>
  </si>
  <si>
    <t>01 vb</t>
  </si>
  <si>
    <t xml:space="preserve">Refazer rampa de acessibilidade de acesso ao banheiro PCD - aprox 7,10m2 - de acordo com a NBR 9050:2020 - </t>
  </si>
  <si>
    <t>1.11</t>
  </si>
  <si>
    <t xml:space="preserve">01 vb </t>
  </si>
  <si>
    <t>Sinalização tátil e visual</t>
  </si>
  <si>
    <t>1.12</t>
  </si>
  <si>
    <t>7,05m²</t>
  </si>
  <si>
    <t>Fornecimento e instalação de Guarda Corpo com corrimão para a rampa até patamar em concreto (frente banheiro)</t>
  </si>
  <si>
    <t>1.13</t>
  </si>
  <si>
    <t>37m²</t>
  </si>
  <si>
    <t>Regularização de piso de concreto para área externa</t>
  </si>
  <si>
    <t>1.14</t>
  </si>
  <si>
    <t>1 unid</t>
  </si>
  <si>
    <t>Reforma de Porta de ferro existente</t>
  </si>
  <si>
    <t>1.15</t>
  </si>
  <si>
    <t>8 unid</t>
  </si>
  <si>
    <t>Fornecimento e Instalação de portas venezianas de aluminio conforme padrão existente cor branco com fechaduras</t>
  </si>
  <si>
    <t>1.16</t>
  </si>
  <si>
    <t>Fornecimento e instalação de vidros para vitrôs de vidro basculantes padrão existentes</t>
  </si>
  <si>
    <t>1.17</t>
  </si>
  <si>
    <t>Fornecimento Instalação de piso - Porcelanato esmaltado, tamanho 600X1200MM, cor cinza, superfície resistente a escorregamento, alto tráfico (PEI 5) - acabamento externo, borda retificada, junta de assentamento máximo 1,5MM</t>
  </si>
  <si>
    <t>Sub total</t>
  </si>
  <si>
    <t>- Louças e Metais - Casa de Apoio</t>
  </si>
  <si>
    <t>1.2.1</t>
  </si>
  <si>
    <t>09 unid</t>
  </si>
  <si>
    <t>Fornecimento e Instalação de Kit bacia sanitária + caixa acoplada + assento - Branco</t>
  </si>
  <si>
    <t>compatível com hidráulica existente</t>
  </si>
  <si>
    <t>1.2.2</t>
  </si>
  <si>
    <t>07 unid</t>
  </si>
  <si>
    <t xml:space="preserve">Fornecimento e instalação de lavatório com coluna branco + torneira e sifão </t>
  </si>
  <si>
    <t>Fornecimento e instalação de torneira cromada para lavatório com fechamento automático</t>
  </si>
  <si>
    <t xml:space="preserve">Válvula de escoamento para lavatório unificada cromada </t>
  </si>
  <si>
    <t>sifão regulável em metal cromado para lavatório</t>
  </si>
  <si>
    <t>1.2.3</t>
  </si>
  <si>
    <t>3 unid</t>
  </si>
  <si>
    <t>Fornecimento e instalação de mictório - Branco</t>
  </si>
  <si>
    <t xml:space="preserve">mictório de louça com sifão integrado </t>
  </si>
  <si>
    <t>válvula para descarga de mictório em cromado com fechamento automático</t>
  </si>
  <si>
    <t>1.2.4</t>
  </si>
  <si>
    <t xml:space="preserve">Fornecimento e instalação de bacia Sanitária PCD + caixa acoplada + assento </t>
  </si>
  <si>
    <t>1.2.5</t>
  </si>
  <si>
    <t>Fornecimento e instalação de lavatório suspenso (PCD) branco + torneira cromada e sifão em metal</t>
  </si>
  <si>
    <t xml:space="preserve">torneira cromada para lavatório </t>
  </si>
  <si>
    <t>Sifão regulável em metal  cromado para lavatório</t>
  </si>
  <si>
    <t>Fornecimento e substituição de 03 barras de apoio - banheiro PCD</t>
  </si>
  <si>
    <t>1.2.6</t>
  </si>
  <si>
    <t>2 unid</t>
  </si>
  <si>
    <t xml:space="preserve">Fornecimento e instalação de chuveiro elétrico - para vestiário </t>
  </si>
  <si>
    <t>1.2.7</t>
  </si>
  <si>
    <t xml:space="preserve">1 unid </t>
  </si>
  <si>
    <t>Fornecimento e instalação do registro de gaveta 3/4 com acabamento em cormado</t>
  </si>
  <si>
    <t>1.2.8</t>
  </si>
  <si>
    <t>Fornecimento de Armário roupeiro de aço para vestiário -(2x2 =  4 portas)</t>
  </si>
  <si>
    <t>1.2.9</t>
  </si>
  <si>
    <t>Fornecimento e instalação de registro de gaveta 3/4 com acabamento cromado em substituição ao registro de PVC existente</t>
  </si>
  <si>
    <t>1.2.10</t>
  </si>
  <si>
    <t xml:space="preserve">Fornecimento e instalação de torneira de jardim cromada com acabamento em cromado </t>
  </si>
  <si>
    <t>1.2.11</t>
  </si>
  <si>
    <t xml:space="preserve">Desativar banheiro - retirada das louças e metais com isolamento de hidraúlica </t>
  </si>
  <si>
    <t>1.2.12</t>
  </si>
  <si>
    <t xml:space="preserve">Fornecimento e instalação de porta do gabinete de pia da copa </t>
  </si>
  <si>
    <t>1.2.13</t>
  </si>
  <si>
    <t>Fornecimento e instalação de torneira para pia da copa cromada com acabamento em cromado, valvula de escoamento e sifão regulável em metal  cromado para lavatório</t>
  </si>
  <si>
    <t>1.2.14</t>
  </si>
  <si>
    <t>5 unid</t>
  </si>
  <si>
    <t>Fornecimento e instalação de registro gaveta com acabamento em metal cromado</t>
  </si>
  <si>
    <t>- Reforma Prédio Palácio das Indústrias</t>
  </si>
  <si>
    <t>2.1</t>
  </si>
  <si>
    <t>- Térreo</t>
  </si>
  <si>
    <t>2.1.1</t>
  </si>
  <si>
    <t>1.300 m²</t>
  </si>
  <si>
    <t>Pintura Geral - Seção Vida (paredes e teto)</t>
  </si>
  <si>
    <t>2.1.2</t>
  </si>
  <si>
    <t>287 unid</t>
  </si>
  <si>
    <t xml:space="preserve">a) Remoção de tomadas de piso existente (arrasamento de tomada chumbada) - Fixação de nova tomada </t>
  </si>
  <si>
    <t xml:space="preserve">b) Fixação de nova tomada - Fornecimento e acabamento </t>
  </si>
  <si>
    <t>c) Adequar  caixa de fixação das tomadas para nivelar a tomada ao piso</t>
  </si>
  <si>
    <t>- Biomas</t>
  </si>
  <si>
    <t>espelhos com 2 tomadas - 25 unid</t>
  </si>
  <si>
    <t xml:space="preserve"> espelhos com módulo para 2 tomadas - 30 unid</t>
  </si>
  <si>
    <t xml:space="preserve"> espelhos cegos - 110 unid</t>
  </si>
  <si>
    <t>- Administração</t>
  </si>
  <si>
    <t>espelhos com 2 tomadas - 58 unid</t>
  </si>
  <si>
    <t>espelhos com módulo para 2 tomadas - 26 unid</t>
  </si>
  <si>
    <t>espelhos cegos - 38 unid</t>
  </si>
  <si>
    <t>2.1.3</t>
  </si>
  <si>
    <t xml:space="preserve">27 unid </t>
  </si>
  <si>
    <t>Limpeza de Globo - Na Administração</t>
  </si>
  <si>
    <t>Troca de soquetes E27 para E40</t>
  </si>
  <si>
    <t>troca de lâmpadas para 100W - alta potência - Bivolt- 10.000lumens - 6.500K</t>
  </si>
  <si>
    <t>2.2</t>
  </si>
  <si>
    <t>- Louças e Metais - Térreo - Engenho e Lanchonete</t>
  </si>
  <si>
    <t>2.2.1</t>
  </si>
  <si>
    <t>18 unid</t>
  </si>
  <si>
    <t>Fornecimento e Instalação de Kit bacia sanitária + caixa acoplada + assento - Branco (sendo um modelo infantil)</t>
  </si>
  <si>
    <t xml:space="preserve">obs.: 10 válvulas serão inutilizadas devido a troca por caixa acoplada  </t>
  </si>
  <si>
    <t>2.2.2</t>
  </si>
  <si>
    <t>15 unid</t>
  </si>
  <si>
    <t xml:space="preserve">08 unid </t>
  </si>
  <si>
    <t>Saboneteira líquida cromado completa para bancadas</t>
  </si>
  <si>
    <t>23 unid</t>
  </si>
  <si>
    <t>Torneiras cromada para lavatório com fechamento automático</t>
  </si>
  <si>
    <t>sSifão regulável em metal cromado para lavatório</t>
  </si>
  <si>
    <t>2.2.3</t>
  </si>
  <si>
    <t>6 unid</t>
  </si>
  <si>
    <t>2.2.4</t>
  </si>
  <si>
    <t xml:space="preserve">3 unid </t>
  </si>
  <si>
    <t xml:space="preserve">Fornecimento e instalação de Tapa vistas de 0,40x0,80cm </t>
  </si>
  <si>
    <t>2.2.5</t>
  </si>
  <si>
    <t xml:space="preserve">1 vb </t>
  </si>
  <si>
    <t>Fornecimento e instalação de divisória - banheiro masculino engenho</t>
  </si>
  <si>
    <t>2.2.6</t>
  </si>
  <si>
    <t>4 unid</t>
  </si>
  <si>
    <t xml:space="preserve">Fornecimento e instalação de Torneira de jardim em metal cromado </t>
  </si>
  <si>
    <t xml:space="preserve">12 unid </t>
  </si>
  <si>
    <t>Fornecimento e instalação de Trinco cinza e branco com tajeta livre/ocupado para divisórias NEOCOM</t>
  </si>
  <si>
    <t>2.2.7</t>
  </si>
  <si>
    <t xml:space="preserve">2 unid </t>
  </si>
  <si>
    <t>Portas de entrada e saída - folhas 2,10 X 0,70 m + fechaduras - lanchonete</t>
  </si>
  <si>
    <t>2.2.8</t>
  </si>
  <si>
    <t xml:space="preserve">Portas de entrada e saída - folhas  2,10 X 0,90m + fechaduras -Engenho </t>
  </si>
  <si>
    <t>2.3</t>
  </si>
  <si>
    <t xml:space="preserve">- Sub Solo -  Banheiros Visitação - Camarim </t>
  </si>
  <si>
    <t>2.3.1</t>
  </si>
  <si>
    <t>Fornecimento e instalação de divisórias NEOCOM</t>
  </si>
  <si>
    <t>Trocas de divisórias internas e externas - do piso até altura de 2,30 - 93,34m2 - 14 unid</t>
  </si>
  <si>
    <t xml:space="preserve">Portas do piso até 2,10x0,60m </t>
  </si>
  <si>
    <t>Trinco cinza e branco com tajeta livre/ocupado para divisórias NEOCOM</t>
  </si>
  <si>
    <t>2.4</t>
  </si>
  <si>
    <t>- Louças e Metais - Banheiros Visitação - Camarim - Piso Vermelho</t>
  </si>
  <si>
    <t>2.4.1</t>
  </si>
  <si>
    <t>Alta qualidade e durabilidadecompatível com hidráulica existente</t>
  </si>
  <si>
    <t xml:space="preserve">obs.: 09 válvulas serão inutilizadas devido a troca para caixa acoplada  </t>
  </si>
  <si>
    <t>2.4.2</t>
  </si>
  <si>
    <t>13 unid</t>
  </si>
  <si>
    <t xml:space="preserve">Fornecimento e instalação de lavatório com coluna branco </t>
  </si>
  <si>
    <t>2.4.3</t>
  </si>
  <si>
    <t>19 unid</t>
  </si>
  <si>
    <t>Fornecimento e instalação de Torneiras cromada para lavatório com fechamento automático</t>
  </si>
  <si>
    <t>2.4.4</t>
  </si>
  <si>
    <t xml:space="preserve">Fornecimento e instalação de Válvula de escoamento para lavatório unificada cromada </t>
  </si>
  <si>
    <t>2.4.5</t>
  </si>
  <si>
    <t>Fornecimento e instalação de sifão regulável em metal cromado para lavatório</t>
  </si>
  <si>
    <t>2.4.6</t>
  </si>
  <si>
    <t>2.4.7</t>
  </si>
  <si>
    <t>Portas de entrada e saída - folhas 2,10 X 0,80 m + fechaduras - camarim - parte superior arredondado</t>
  </si>
  <si>
    <t>2.4.8</t>
  </si>
  <si>
    <t xml:space="preserve">Fornecimento e instalação de chuveiros </t>
  </si>
  <si>
    <t>2.4.9</t>
  </si>
  <si>
    <t xml:space="preserve">Portas de entrada e saída - folhas 2,10 X 0,80 m + fechaduras - visitação </t>
  </si>
  <si>
    <t>2.4.10</t>
  </si>
  <si>
    <t>Fornecimento e instalação de torneiras para jardim metal cromada</t>
  </si>
  <si>
    <t>2.4.11</t>
  </si>
  <si>
    <t>Armários roupeiro (2 X 3 = 06 portas)</t>
  </si>
  <si>
    <t>2.4.12</t>
  </si>
  <si>
    <t>22 unid</t>
  </si>
  <si>
    <t>Armários roupeiro (2 X4 = 08 portas)</t>
  </si>
  <si>
    <t>- Troca de Revestimentos das Escadas - acesso Jardim Borboletário</t>
  </si>
  <si>
    <t>3.1</t>
  </si>
  <si>
    <t>32,54m²</t>
  </si>
  <si>
    <t>Demolição de revestimento cerâmico existente nas escadas</t>
  </si>
  <si>
    <t>3.2</t>
  </si>
  <si>
    <t xml:space="preserve">35,54m² </t>
  </si>
  <si>
    <t>Fornecimento Instalação de piso - Porcelanato esmaltado, tamanho 600X1200MM, cor cinza, superfície resistente a escorregamento, alto tráfico (PEI 5) - acabamento externo, borda retificada, junta de assentamento máximo 1,5MM - corte 45º nos cantos do piso</t>
  </si>
  <si>
    <t>3.3</t>
  </si>
  <si>
    <t>63,00m²</t>
  </si>
  <si>
    <t>Fornecimento Instalação de rodapé - Porcelanato esmaltado, tamanho 600X1200MM, cor cinza, superfície resistente a escorregamento, alto tráfico (PEI 5) - acabamento externo, borda retificada, junta de assentamento máximo 1,5MM - corte 45º nos cantos do piso</t>
  </si>
  <si>
    <t>3.4</t>
  </si>
  <si>
    <t>43,20m²</t>
  </si>
  <si>
    <t>Pintura das paredes nas escadas com tinta superlavável sherwin Willians para área externas como impermeabilização</t>
  </si>
  <si>
    <t xml:space="preserve">- Jardim Borboletário - Paralelepípedos </t>
  </si>
  <si>
    <t>4.1</t>
  </si>
  <si>
    <t>120,75m²</t>
  </si>
  <si>
    <t>Fornecimento de material e instalação de paralelepípedo com blocos de granito sobre base de areia grossa rejuntados com areia fina</t>
  </si>
  <si>
    <t>- Limpeza Final</t>
  </si>
  <si>
    <t>5.1</t>
  </si>
  <si>
    <t xml:space="preserve">Limpeza permanente e final da obra </t>
  </si>
  <si>
    <t>Valor total R$</t>
  </si>
  <si>
    <t>Valor toral de frete R$</t>
  </si>
  <si>
    <t>Valor toral do desconto R$</t>
  </si>
  <si>
    <t>Valor total ofertado R$</t>
  </si>
  <si>
    <t>Prazo de garantia para os serviços executados neste Edital: ______________________________________.</t>
  </si>
  <si>
    <r>
      <t>Assinatura do responsável legal da empresa:</t>
    </r>
    <r>
      <rPr>
        <sz val="11"/>
        <color rgb="FF131313"/>
        <rFont val="Calibri"/>
        <family val="2"/>
        <charset val="1"/>
      </rPr>
      <t> ______________________________________.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</si>
</sst>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Verdana"/>
      <family val="2"/>
    </font>
    <font>
      <sz val="10.5"/>
      <color rgb="FF131313"/>
      <name val="Times New Roman"/>
      <family val="1"/>
    </font>
    <font>
      <b/>
      <sz val="11"/>
      <color rgb="FF13131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31313"/>
      <name val="Calibri"/>
      <family val="2"/>
      <charset val="1"/>
    </font>
    <font>
      <b/>
      <sz val="11"/>
      <color rgb="FF131313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0CE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4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 vertical="justify"/>
    </xf>
    <xf numFmtId="0" fontId="0" fillId="0" borderId="1" xfId="0" applyBorder="1" applyAlignment="1">
      <alignment vertical="justify"/>
    </xf>
    <xf numFmtId="0" fontId="0" fillId="0" borderId="7" xfId="0" applyBorder="1" applyAlignment="1">
      <alignment vertical="justify"/>
    </xf>
    <xf numFmtId="0" fontId="1" fillId="0" borderId="0" xfId="0" applyFont="1"/>
    <xf numFmtId="0" fontId="0" fillId="0" borderId="5" xfId="0" applyBorder="1" applyAlignment="1">
      <alignment vertical="justify"/>
    </xf>
    <xf numFmtId="0" fontId="0" fillId="0" borderId="6" xfId="0" applyBorder="1" applyAlignment="1">
      <alignment vertical="justify"/>
    </xf>
    <xf numFmtId="0" fontId="0" fillId="0" borderId="0" xfId="0" applyAlignment="1">
      <alignment vertical="justify"/>
    </xf>
    <xf numFmtId="0" fontId="0" fillId="0" borderId="4" xfId="0" applyBorder="1" applyAlignment="1">
      <alignment vertical="justify"/>
    </xf>
    <xf numFmtId="0" fontId="0" fillId="0" borderId="11" xfId="0" applyBorder="1" applyAlignment="1">
      <alignment vertical="justify"/>
    </xf>
    <xf numFmtId="0" fontId="3" fillId="0" borderId="12" xfId="0" applyFont="1" applyBorder="1" applyAlignment="1">
      <alignment vertical="justify"/>
    </xf>
    <xf numFmtId="0" fontId="0" fillId="0" borderId="14" xfId="0" applyBorder="1"/>
    <xf numFmtId="0" fontId="0" fillId="0" borderId="11" xfId="0" applyBorder="1"/>
    <xf numFmtId="0" fontId="0" fillId="0" borderId="0" xfId="0" applyAlignment="1">
      <alignment horizontal="right"/>
    </xf>
    <xf numFmtId="0" fontId="0" fillId="0" borderId="3" xfId="0" applyBorder="1" applyAlignment="1">
      <alignment vertical="justify"/>
    </xf>
    <xf numFmtId="0" fontId="0" fillId="0" borderId="12" xfId="0" applyBorder="1" applyAlignment="1">
      <alignment vertical="justify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0" fillId="0" borderId="14" xfId="0" applyBorder="1" applyAlignment="1">
      <alignment vertical="justify"/>
    </xf>
    <xf numFmtId="0" fontId="0" fillId="0" borderId="9" xfId="0" applyBorder="1" applyAlignment="1">
      <alignment vertical="justify"/>
    </xf>
    <xf numFmtId="0" fontId="7" fillId="0" borderId="0" xfId="1"/>
    <xf numFmtId="0" fontId="9" fillId="3" borderId="0" xfId="0" applyFont="1" applyFill="1"/>
    <xf numFmtId="0" fontId="10" fillId="0" borderId="0" xfId="0" applyFont="1"/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164" fontId="0" fillId="0" borderId="12" xfId="0" applyNumberFormat="1" applyBorder="1" applyAlignment="1">
      <alignment horizontal="right"/>
    </xf>
    <xf numFmtId="43" fontId="0" fillId="0" borderId="7" xfId="0" applyNumberFormat="1" applyBorder="1"/>
    <xf numFmtId="43" fontId="0" fillId="0" borderId="1" xfId="0" applyNumberFormat="1" applyBorder="1"/>
    <xf numFmtId="43" fontId="0" fillId="0" borderId="5" xfId="0" applyNumberFormat="1" applyBorder="1"/>
    <xf numFmtId="164" fontId="0" fillId="4" borderId="11" xfId="0" applyNumberFormat="1" applyFill="1" applyBorder="1" applyAlignment="1">
      <alignment horizontal="right"/>
    </xf>
    <xf numFmtId="44" fontId="1" fillId="4" borderId="1" xfId="0" applyNumberFormat="1" applyFont="1" applyFill="1" applyBorder="1"/>
    <xf numFmtId="0" fontId="0" fillId="4" borderId="8" xfId="0" applyFill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justify"/>
    </xf>
    <xf numFmtId="0" fontId="1" fillId="0" borderId="0" xfId="0" quotePrefix="1" applyFont="1" applyAlignment="1">
      <alignment vertical="justify"/>
    </xf>
    <xf numFmtId="0" fontId="1" fillId="0" borderId="0" xfId="0" quotePrefix="1" applyFont="1"/>
    <xf numFmtId="0" fontId="0" fillId="5" borderId="8" xfId="0" applyFill="1" applyBorder="1" applyAlignment="1">
      <alignment horizontal="right"/>
    </xf>
    <xf numFmtId="164" fontId="0" fillId="5" borderId="12" xfId="0" applyNumberFormat="1" applyFill="1" applyBorder="1" applyAlignment="1">
      <alignment horizontal="right"/>
    </xf>
    <xf numFmtId="43" fontId="1" fillId="0" borderId="1" xfId="0" applyNumberFormat="1" applyFont="1" applyBorder="1"/>
    <xf numFmtId="43" fontId="0" fillId="0" borderId="9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43" fontId="0" fillId="0" borderId="6" xfId="0" applyNumberFormat="1" applyBorder="1"/>
    <xf numFmtId="44" fontId="1" fillId="5" borderId="1" xfId="0" applyNumberFormat="1" applyFont="1" applyFill="1" applyBorder="1"/>
    <xf numFmtId="0" fontId="1" fillId="0" borderId="1" xfId="0" applyFont="1" applyBorder="1"/>
    <xf numFmtId="43" fontId="0" fillId="0" borderId="1" xfId="0" applyNumberFormat="1" applyBorder="1" applyAlignment="1">
      <alignment horizontal="right"/>
    </xf>
    <xf numFmtId="44" fontId="1" fillId="0" borderId="1" xfId="0" applyNumberFormat="1" applyFont="1" applyBorder="1"/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5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44" fontId="2" fillId="5" borderId="1" xfId="0" applyNumberFormat="1" applyFont="1" applyFill="1" applyBorder="1" applyAlignment="1">
      <alignment vertical="center"/>
    </xf>
    <xf numFmtId="0" fontId="1" fillId="2" borderId="8" xfId="0" quotePrefix="1" applyFont="1" applyFill="1" applyBorder="1" applyAlignment="1">
      <alignment horizontal="left" vertical="center" wrapText="1"/>
    </xf>
    <xf numFmtId="0" fontId="1" fillId="2" borderId="12" xfId="0" quotePrefix="1" applyFont="1" applyFill="1" applyBorder="1" applyAlignment="1">
      <alignment horizontal="left" vertical="center" wrapText="1"/>
    </xf>
    <xf numFmtId="0" fontId="1" fillId="2" borderId="9" xfId="0" quotePrefix="1" applyFont="1" applyFill="1" applyBorder="1" applyAlignment="1">
      <alignment horizontal="left" vertical="center" wrapText="1"/>
    </xf>
    <xf numFmtId="0" fontId="1" fillId="2" borderId="8" xfId="0" quotePrefix="1" applyFont="1" applyFill="1" applyBorder="1" applyAlignment="1">
      <alignment horizontal="left" vertical="center"/>
    </xf>
    <xf numFmtId="0" fontId="1" fillId="2" borderId="12" xfId="0" quotePrefix="1" applyFont="1" applyFill="1" applyBorder="1" applyAlignment="1">
      <alignment horizontal="left" vertical="center"/>
    </xf>
    <xf numFmtId="0" fontId="1" fillId="2" borderId="9" xfId="0" quotePrefix="1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0" fontId="1" fillId="6" borderId="8" xfId="0" quotePrefix="1" applyFont="1" applyFill="1" applyBorder="1" applyAlignment="1">
      <alignment horizontal="left" vertical="center"/>
    </xf>
    <xf numFmtId="0" fontId="1" fillId="6" borderId="12" xfId="0" quotePrefix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5" xfId="0" applyNumberFormat="1" applyBorder="1" applyAlignment="1">
      <alignment horizontal="center" vertical="center"/>
    </xf>
    <xf numFmtId="43" fontId="0" fillId="0" borderId="6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4" borderId="12" xfId="0" applyFont="1" applyFill="1" applyBorder="1" applyAlignment="1">
      <alignment horizontal="right"/>
    </xf>
    <xf numFmtId="43" fontId="0" fillId="0" borderId="5" xfId="0" applyNumberFormat="1" applyBorder="1" applyAlignment="1">
      <alignment horizontal="center"/>
    </xf>
    <xf numFmtId="43" fontId="0" fillId="0" borderId="6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0" fontId="0" fillId="0" borderId="5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43" fontId="0" fillId="0" borderId="5" xfId="0" applyNumberFormat="1" applyBorder="1" applyAlignment="1">
      <alignment horizontal="right"/>
    </xf>
    <xf numFmtId="43" fontId="0" fillId="0" borderId="6" xfId="0" applyNumberFormat="1" applyBorder="1" applyAlignment="1">
      <alignment horizontal="right"/>
    </xf>
    <xf numFmtId="43" fontId="0" fillId="0" borderId="7" xfId="0" applyNumberForma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5" borderId="12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1" fillId="0" borderId="8" xfId="0" quotePrefix="1" applyFont="1" applyBorder="1" applyAlignment="1">
      <alignment horizontal="left"/>
    </xf>
    <xf numFmtId="0" fontId="1" fillId="0" borderId="12" xfId="0" quotePrefix="1" applyFont="1" applyBorder="1" applyAlignment="1">
      <alignment horizontal="left"/>
    </xf>
    <xf numFmtId="0" fontId="1" fillId="0" borderId="9" xfId="0" quotePrefix="1" applyFont="1" applyBorder="1" applyAlignment="1">
      <alignment horizontal="left"/>
    </xf>
    <xf numFmtId="0" fontId="1" fillId="5" borderId="8" xfId="0" applyFont="1" applyFill="1" applyBorder="1" applyAlignment="1">
      <alignment horizontal="right"/>
    </xf>
    <xf numFmtId="0" fontId="1" fillId="5" borderId="12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0" borderId="5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5"/>
  <sheetViews>
    <sheetView showGridLines="0" tabSelected="1" topLeftCell="A46" zoomScaleNormal="100" workbookViewId="0">
      <selection activeCell="C138" sqref="C138:E138"/>
    </sheetView>
  </sheetViews>
  <sheetFormatPr defaultRowHeight="15"/>
  <cols>
    <col min="1" max="1" width="9.140625" style="19"/>
    <col min="2" max="2" width="11.7109375" style="1" customWidth="1"/>
    <col min="3" max="3" width="49.28515625" customWidth="1"/>
    <col min="4" max="4" width="16.7109375" customWidth="1"/>
    <col min="5" max="5" width="17.7109375" customWidth="1"/>
  </cols>
  <sheetData>
    <row r="1" spans="1:5" ht="18.75">
      <c r="A1" s="116" t="s">
        <v>0</v>
      </c>
      <c r="B1" s="116"/>
      <c r="C1" s="116"/>
      <c r="D1" s="116"/>
      <c r="E1" s="116"/>
    </row>
    <row r="2" spans="1:5">
      <c r="A2" s="23"/>
    </row>
    <row r="3" spans="1:5" ht="27.75" customHeight="1">
      <c r="A3" s="103" t="s">
        <v>1</v>
      </c>
      <c r="B3" s="143"/>
      <c r="C3" s="143"/>
      <c r="D3" s="143"/>
      <c r="E3" s="143"/>
    </row>
    <row r="4" spans="1:5" ht="26.25" customHeight="1">
      <c r="A4" s="103" t="s">
        <v>2</v>
      </c>
      <c r="B4" s="143"/>
      <c r="C4" s="143"/>
      <c r="D4" s="143"/>
      <c r="E4" s="143"/>
    </row>
    <row r="5" spans="1:5" ht="31.5" customHeight="1">
      <c r="A5" s="103" t="s">
        <v>3</v>
      </c>
      <c r="B5" s="143"/>
      <c r="C5" s="143"/>
      <c r="D5" s="143"/>
      <c r="E5" s="143"/>
    </row>
    <row r="7" spans="1:5" s="29" customFormat="1" ht="22.15" customHeight="1">
      <c r="A7" s="30" t="s">
        <v>4</v>
      </c>
      <c r="B7" s="31" t="s">
        <v>5</v>
      </c>
      <c r="C7" s="30" t="s">
        <v>6</v>
      </c>
      <c r="D7" s="30" t="s">
        <v>7</v>
      </c>
      <c r="E7" s="30" t="s">
        <v>8</v>
      </c>
    </row>
    <row r="8" spans="1:5" ht="20.45" customHeight="1">
      <c r="A8" s="56">
        <v>1</v>
      </c>
      <c r="B8" s="100" t="s">
        <v>9</v>
      </c>
      <c r="C8" s="100"/>
      <c r="D8" s="100"/>
      <c r="E8" s="100"/>
    </row>
    <row r="9" spans="1:5" ht="30">
      <c r="A9" s="57" t="s">
        <v>10</v>
      </c>
      <c r="B9" s="66" t="s">
        <v>11</v>
      </c>
      <c r="C9" s="80" t="s">
        <v>12</v>
      </c>
      <c r="D9" s="84" t="s">
        <v>13</v>
      </c>
      <c r="E9" s="34"/>
    </row>
    <row r="10" spans="1:5" ht="21" customHeight="1">
      <c r="A10" s="57" t="s">
        <v>14</v>
      </c>
      <c r="B10" s="67" t="s">
        <v>15</v>
      </c>
      <c r="C10" s="76" t="s">
        <v>16</v>
      </c>
      <c r="D10" s="85" t="s">
        <v>13</v>
      </c>
      <c r="E10" s="35"/>
    </row>
    <row r="11" spans="1:5" ht="21" customHeight="1">
      <c r="A11" s="57" t="s">
        <v>17</v>
      </c>
      <c r="B11" s="68" t="s">
        <v>18</v>
      </c>
      <c r="C11" s="76" t="s">
        <v>19</v>
      </c>
      <c r="D11" s="85" t="s">
        <v>13</v>
      </c>
      <c r="E11" s="35"/>
    </row>
    <row r="12" spans="1:5" ht="30">
      <c r="A12" s="58" t="s">
        <v>20</v>
      </c>
      <c r="B12" s="67" t="s">
        <v>21</v>
      </c>
      <c r="C12" s="77" t="s">
        <v>22</v>
      </c>
      <c r="D12" s="85" t="s">
        <v>13</v>
      </c>
      <c r="E12" s="35"/>
    </row>
    <row r="13" spans="1:5">
      <c r="A13" s="110" t="s">
        <v>23</v>
      </c>
      <c r="B13" s="113" t="s">
        <v>24</v>
      </c>
      <c r="C13" s="78" t="s">
        <v>25</v>
      </c>
      <c r="D13" s="123" t="s">
        <v>13</v>
      </c>
      <c r="E13" s="120"/>
    </row>
    <row r="14" spans="1:5">
      <c r="A14" s="111"/>
      <c r="B14" s="114"/>
      <c r="C14" s="79" t="s">
        <v>26</v>
      </c>
      <c r="D14" s="111"/>
      <c r="E14" s="121"/>
    </row>
    <row r="15" spans="1:5">
      <c r="A15" s="111"/>
      <c r="B15" s="114"/>
      <c r="C15" s="79" t="s">
        <v>27</v>
      </c>
      <c r="D15" s="111"/>
      <c r="E15" s="121"/>
    </row>
    <row r="16" spans="1:5">
      <c r="A16" s="111"/>
      <c r="B16" s="114"/>
      <c r="C16" s="79" t="s">
        <v>28</v>
      </c>
      <c r="D16" s="111"/>
      <c r="E16" s="121"/>
    </row>
    <row r="17" spans="1:5">
      <c r="A17" s="111"/>
      <c r="B17" s="114"/>
      <c r="C17" s="4" t="s">
        <v>29</v>
      </c>
      <c r="D17" s="111"/>
      <c r="E17" s="121"/>
    </row>
    <row r="18" spans="1:5">
      <c r="A18" s="111"/>
      <c r="B18" s="114"/>
      <c r="C18" s="4" t="s">
        <v>30</v>
      </c>
      <c r="D18" s="111"/>
      <c r="E18" s="121"/>
    </row>
    <row r="19" spans="1:5">
      <c r="A19" s="111"/>
      <c r="B19" s="114"/>
      <c r="C19" s="4" t="s">
        <v>31</v>
      </c>
      <c r="D19" s="111"/>
      <c r="E19" s="121"/>
    </row>
    <row r="20" spans="1:5">
      <c r="A20" s="111"/>
      <c r="B20" s="114"/>
      <c r="C20" s="4" t="s">
        <v>32</v>
      </c>
      <c r="D20" s="111"/>
      <c r="E20" s="121"/>
    </row>
    <row r="21" spans="1:5">
      <c r="A21" s="111"/>
      <c r="B21" s="114"/>
      <c r="C21" s="4" t="s">
        <v>33</v>
      </c>
      <c r="D21" s="111"/>
      <c r="E21" s="121"/>
    </row>
    <row r="22" spans="1:5">
      <c r="A22" s="112"/>
      <c r="B22" s="115"/>
      <c r="C22" s="5" t="s">
        <v>34</v>
      </c>
      <c r="D22" s="112"/>
      <c r="E22" s="122"/>
    </row>
    <row r="23" spans="1:5" ht="45.75" customHeight="1">
      <c r="A23" s="57" t="s">
        <v>35</v>
      </c>
      <c r="B23" s="67" t="s">
        <v>15</v>
      </c>
      <c r="C23" s="7" t="s">
        <v>36</v>
      </c>
      <c r="D23" s="85" t="s">
        <v>13</v>
      </c>
      <c r="E23" s="35"/>
    </row>
    <row r="24" spans="1:5" ht="30">
      <c r="A24" s="57" t="s">
        <v>37</v>
      </c>
      <c r="B24" s="67" t="s">
        <v>38</v>
      </c>
      <c r="C24" s="8" t="s">
        <v>39</v>
      </c>
      <c r="D24" s="85" t="s">
        <v>13</v>
      </c>
      <c r="E24" s="35"/>
    </row>
    <row r="25" spans="1:5" ht="30">
      <c r="A25" s="58" t="s">
        <v>40</v>
      </c>
      <c r="B25" s="67" t="s">
        <v>41</v>
      </c>
      <c r="C25" s="8" t="s">
        <v>42</v>
      </c>
      <c r="D25" s="85" t="s">
        <v>13</v>
      </c>
      <c r="E25" s="35"/>
    </row>
    <row r="26" spans="1:5">
      <c r="A26" s="110" t="s">
        <v>43</v>
      </c>
      <c r="B26" s="113" t="s">
        <v>44</v>
      </c>
      <c r="C26" s="11" t="s">
        <v>45</v>
      </c>
      <c r="D26" s="123" t="s">
        <v>13</v>
      </c>
      <c r="E26" s="120"/>
    </row>
    <row r="27" spans="1:5" ht="15" customHeight="1">
      <c r="A27" s="111"/>
      <c r="B27" s="114"/>
      <c r="C27" s="6" t="s">
        <v>46</v>
      </c>
      <c r="D27" s="111"/>
      <c r="E27" s="121"/>
    </row>
    <row r="28" spans="1:5" ht="27.75" customHeight="1">
      <c r="A28" s="111"/>
      <c r="B28" s="114"/>
      <c r="C28" s="12" t="s">
        <v>47</v>
      </c>
      <c r="D28" s="111"/>
      <c r="E28" s="121"/>
    </row>
    <row r="29" spans="1:5" ht="18" customHeight="1">
      <c r="A29" s="111"/>
      <c r="B29" s="114"/>
      <c r="C29" s="12" t="s">
        <v>48</v>
      </c>
      <c r="D29" s="111"/>
      <c r="E29" s="121"/>
    </row>
    <row r="30" spans="1:5">
      <c r="A30" s="112"/>
      <c r="B30" s="115"/>
      <c r="C30" s="12" t="s">
        <v>49</v>
      </c>
      <c r="D30" s="112"/>
      <c r="E30" s="122"/>
    </row>
    <row r="31" spans="1:5" ht="33.75" customHeight="1">
      <c r="A31" s="59" t="s">
        <v>50</v>
      </c>
      <c r="B31" s="69" t="s">
        <v>51</v>
      </c>
      <c r="C31" s="11" t="s">
        <v>52</v>
      </c>
      <c r="D31" s="87" t="s">
        <v>13</v>
      </c>
      <c r="E31" s="36"/>
    </row>
    <row r="32" spans="1:5" ht="20.45" customHeight="1">
      <c r="A32" s="57" t="s">
        <v>53</v>
      </c>
      <c r="B32" s="67" t="s">
        <v>54</v>
      </c>
      <c r="C32" s="2" t="s">
        <v>55</v>
      </c>
      <c r="D32" s="85" t="s">
        <v>13</v>
      </c>
      <c r="E32" s="35"/>
    </row>
    <row r="33" spans="1:5" ht="29.25" customHeight="1">
      <c r="A33" s="57" t="s">
        <v>56</v>
      </c>
      <c r="B33" s="67" t="s">
        <v>57</v>
      </c>
      <c r="C33" s="8" t="s">
        <v>58</v>
      </c>
      <c r="D33" s="85" t="s">
        <v>13</v>
      </c>
      <c r="E33" s="35"/>
    </row>
    <row r="34" spans="1:5" ht="29.25" customHeight="1">
      <c r="A34" s="57" t="s">
        <v>59</v>
      </c>
      <c r="B34" s="67" t="s">
        <v>60</v>
      </c>
      <c r="C34" s="76" t="s">
        <v>61</v>
      </c>
      <c r="D34" s="85" t="s">
        <v>13</v>
      </c>
      <c r="E34" s="35"/>
    </row>
    <row r="35" spans="1:5" ht="29.25" customHeight="1">
      <c r="A35" s="57" t="s">
        <v>62</v>
      </c>
      <c r="B35" s="67" t="s">
        <v>63</v>
      </c>
      <c r="C35" s="76" t="s">
        <v>64</v>
      </c>
      <c r="D35" s="85" t="s">
        <v>13</v>
      </c>
      <c r="E35" s="35"/>
    </row>
    <row r="36" spans="1:5" ht="46.5" customHeight="1">
      <c r="A36" s="57" t="s">
        <v>65</v>
      </c>
      <c r="B36" s="67" t="s">
        <v>66</v>
      </c>
      <c r="C36" s="8" t="s">
        <v>67</v>
      </c>
      <c r="D36" s="85" t="s">
        <v>13</v>
      </c>
      <c r="E36" s="35"/>
    </row>
    <row r="37" spans="1:5" ht="30" customHeight="1">
      <c r="A37" s="57" t="s">
        <v>68</v>
      </c>
      <c r="B37" s="67" t="s">
        <v>44</v>
      </c>
      <c r="C37" s="8" t="s">
        <v>69</v>
      </c>
      <c r="D37" s="85" t="s">
        <v>13</v>
      </c>
      <c r="E37" s="35"/>
    </row>
    <row r="38" spans="1:5" ht="81.75" customHeight="1">
      <c r="A38" s="57" t="s">
        <v>70</v>
      </c>
      <c r="B38" s="67" t="s">
        <v>15</v>
      </c>
      <c r="C38" s="8" t="s">
        <v>71</v>
      </c>
      <c r="D38" s="85" t="s">
        <v>13</v>
      </c>
      <c r="E38" s="35"/>
    </row>
    <row r="39" spans="1:5" ht="20.25" customHeight="1">
      <c r="A39" s="60"/>
      <c r="B39" s="37"/>
      <c r="C39" s="119" t="s">
        <v>72</v>
      </c>
      <c r="D39" s="119"/>
      <c r="E39" s="38">
        <f>SUM(E9:E38)</f>
        <v>0</v>
      </c>
    </row>
    <row r="40" spans="1:5" ht="20.45" customHeight="1">
      <c r="A40" s="56" t="s">
        <v>14</v>
      </c>
      <c r="B40" s="94" t="s">
        <v>73</v>
      </c>
      <c r="C40" s="95"/>
      <c r="D40" s="95"/>
      <c r="E40" s="96"/>
    </row>
    <row r="41" spans="1:5" ht="45">
      <c r="A41" s="58" t="s">
        <v>74</v>
      </c>
      <c r="B41" s="70" t="s">
        <v>75</v>
      </c>
      <c r="C41" s="12" t="s">
        <v>76</v>
      </c>
      <c r="D41" s="41" t="s">
        <v>77</v>
      </c>
      <c r="E41" s="34"/>
    </row>
    <row r="42" spans="1:5" ht="27.75" customHeight="1">
      <c r="A42" s="110" t="s">
        <v>78</v>
      </c>
      <c r="B42" s="113" t="s">
        <v>79</v>
      </c>
      <c r="C42" s="15" t="s">
        <v>80</v>
      </c>
      <c r="D42" s="104" t="s">
        <v>77</v>
      </c>
      <c r="E42" s="107"/>
    </row>
    <row r="43" spans="1:5" ht="30" customHeight="1">
      <c r="A43" s="111"/>
      <c r="B43" s="114"/>
      <c r="C43" s="13" t="s">
        <v>81</v>
      </c>
      <c r="D43" s="105"/>
      <c r="E43" s="108"/>
    </row>
    <row r="44" spans="1:5" ht="15" customHeight="1">
      <c r="A44" s="111"/>
      <c r="B44" s="114"/>
      <c r="C44" s="13" t="s">
        <v>82</v>
      </c>
      <c r="D44" s="105"/>
      <c r="E44" s="108"/>
    </row>
    <row r="45" spans="1:5" ht="15" customHeight="1">
      <c r="A45" s="112"/>
      <c r="B45" s="115"/>
      <c r="C45" t="s">
        <v>83</v>
      </c>
      <c r="D45" s="106"/>
      <c r="E45" s="109"/>
    </row>
    <row r="46" spans="1:5">
      <c r="A46" s="110" t="s">
        <v>84</v>
      </c>
      <c r="B46" s="113" t="s">
        <v>85</v>
      </c>
      <c r="C46" s="3" t="s">
        <v>86</v>
      </c>
      <c r="D46" s="104" t="s">
        <v>77</v>
      </c>
      <c r="E46" s="107"/>
    </row>
    <row r="47" spans="1:5">
      <c r="A47" s="111"/>
      <c r="B47" s="114"/>
      <c r="C47" s="4" t="s">
        <v>87</v>
      </c>
      <c r="D47" s="105"/>
      <c r="E47" s="108"/>
    </row>
    <row r="48" spans="1:5" ht="30">
      <c r="A48" s="112"/>
      <c r="B48" s="115"/>
      <c r="C48" s="14" t="s">
        <v>88</v>
      </c>
      <c r="D48" s="106"/>
      <c r="E48" s="109"/>
    </row>
    <row r="49" spans="1:5" ht="45">
      <c r="A49" s="57" t="s">
        <v>89</v>
      </c>
      <c r="B49" s="71" t="s">
        <v>63</v>
      </c>
      <c r="C49" s="81" t="s">
        <v>90</v>
      </c>
      <c r="D49" s="40" t="s">
        <v>77</v>
      </c>
      <c r="E49" s="35"/>
    </row>
    <row r="50" spans="1:5" ht="28.5" customHeight="1">
      <c r="A50" s="110" t="s">
        <v>91</v>
      </c>
      <c r="B50" s="113" t="s">
        <v>63</v>
      </c>
      <c r="C50" s="11" t="s">
        <v>92</v>
      </c>
      <c r="D50" s="104" t="s">
        <v>77</v>
      </c>
      <c r="E50" s="107"/>
    </row>
    <row r="51" spans="1:5">
      <c r="A51" s="111"/>
      <c r="B51" s="114"/>
      <c r="C51" s="6" t="s">
        <v>93</v>
      </c>
      <c r="D51" s="105"/>
      <c r="E51" s="108"/>
    </row>
    <row r="52" spans="1:5">
      <c r="A52" s="111"/>
      <c r="B52" s="114"/>
      <c r="C52" s="6" t="s">
        <v>94</v>
      </c>
      <c r="D52" s="105"/>
      <c r="E52" s="108"/>
    </row>
    <row r="53" spans="1:5" ht="30">
      <c r="A53" s="111"/>
      <c r="B53" s="114"/>
      <c r="C53" s="12" t="s">
        <v>82</v>
      </c>
      <c r="D53" s="105"/>
      <c r="E53" s="108"/>
    </row>
    <row r="54" spans="1:5" ht="30">
      <c r="A54" s="112"/>
      <c r="B54" s="115"/>
      <c r="C54" s="12" t="s">
        <v>95</v>
      </c>
      <c r="D54" s="106"/>
      <c r="E54" s="109"/>
    </row>
    <row r="55" spans="1:5" ht="30">
      <c r="A55" s="57" t="s">
        <v>96</v>
      </c>
      <c r="B55" s="67" t="s">
        <v>97</v>
      </c>
      <c r="C55" s="8" t="s">
        <v>98</v>
      </c>
      <c r="D55" s="85" t="s">
        <v>13</v>
      </c>
      <c r="E55" s="35"/>
    </row>
    <row r="56" spans="1:5" ht="30.75" customHeight="1">
      <c r="A56" s="57" t="s">
        <v>99</v>
      </c>
      <c r="B56" s="67" t="s">
        <v>100</v>
      </c>
      <c r="C56" s="8" t="s">
        <v>101</v>
      </c>
      <c r="D56" s="85" t="s">
        <v>13</v>
      </c>
      <c r="E56" s="35"/>
    </row>
    <row r="57" spans="1:5" s="10" customFormat="1" ht="30">
      <c r="A57" s="57" t="s">
        <v>102</v>
      </c>
      <c r="B57" s="66" t="s">
        <v>66</v>
      </c>
      <c r="C57" s="9" t="s">
        <v>103</v>
      </c>
      <c r="D57" s="89" t="s">
        <v>13</v>
      </c>
      <c r="E57" s="46"/>
    </row>
    <row r="58" spans="1:5" ht="45.75" customHeight="1">
      <c r="A58" s="57" t="s">
        <v>104</v>
      </c>
      <c r="B58" s="72" t="s">
        <v>100</v>
      </c>
      <c r="C58" s="8" t="s">
        <v>105</v>
      </c>
      <c r="D58" s="90" t="s">
        <v>13</v>
      </c>
      <c r="E58" s="35"/>
    </row>
    <row r="59" spans="1:5" ht="30">
      <c r="A59" s="57" t="s">
        <v>106</v>
      </c>
      <c r="B59" s="67" t="s">
        <v>100</v>
      </c>
      <c r="C59" s="8" t="s">
        <v>107</v>
      </c>
      <c r="D59" s="85" t="s">
        <v>13</v>
      </c>
      <c r="E59" s="35"/>
    </row>
    <row r="60" spans="1:5" ht="30">
      <c r="A60" s="57" t="s">
        <v>108</v>
      </c>
      <c r="B60" s="67" t="s">
        <v>63</v>
      </c>
      <c r="C60" s="16" t="s">
        <v>109</v>
      </c>
      <c r="D60" s="85" t="s">
        <v>13</v>
      </c>
      <c r="E60" s="47"/>
    </row>
    <row r="61" spans="1:5" ht="30">
      <c r="A61" s="57" t="s">
        <v>110</v>
      </c>
      <c r="B61" s="67" t="s">
        <v>63</v>
      </c>
      <c r="C61" s="16" t="s">
        <v>111</v>
      </c>
      <c r="D61" s="85" t="s">
        <v>13</v>
      </c>
      <c r="E61" s="47"/>
    </row>
    <row r="62" spans="1:5" ht="60">
      <c r="A62" s="57" t="s">
        <v>112</v>
      </c>
      <c r="B62" s="67" t="s">
        <v>63</v>
      </c>
      <c r="C62" s="16" t="s">
        <v>113</v>
      </c>
      <c r="D62" s="85" t="s">
        <v>13</v>
      </c>
      <c r="E62" s="47"/>
    </row>
    <row r="63" spans="1:5" ht="30">
      <c r="A63" s="57" t="s">
        <v>114</v>
      </c>
      <c r="B63" s="67" t="s">
        <v>115</v>
      </c>
      <c r="C63" s="8" t="s">
        <v>116</v>
      </c>
      <c r="D63" s="85" t="s">
        <v>13</v>
      </c>
      <c r="E63" s="35"/>
    </row>
    <row r="64" spans="1:5" ht="20.25" customHeight="1">
      <c r="A64" s="39"/>
      <c r="B64" s="119" t="s">
        <v>72</v>
      </c>
      <c r="C64" s="119"/>
      <c r="D64" s="119"/>
      <c r="E64" s="38">
        <f>SUM(E41:E63)</f>
        <v>0</v>
      </c>
    </row>
    <row r="65" spans="1:5" ht="20.45" customHeight="1">
      <c r="A65" s="56">
        <v>2</v>
      </c>
      <c r="B65" s="97" t="s">
        <v>117</v>
      </c>
      <c r="C65" s="98"/>
      <c r="D65" s="98"/>
      <c r="E65" s="99"/>
    </row>
    <row r="66" spans="1:5" ht="20.45" customHeight="1">
      <c r="A66" s="61" t="s">
        <v>118</v>
      </c>
      <c r="B66" s="133" t="s">
        <v>119</v>
      </c>
      <c r="C66" s="134"/>
      <c r="D66" s="134"/>
      <c r="E66" s="135"/>
    </row>
    <row r="67" spans="1:5" ht="22.15" customHeight="1">
      <c r="A67" s="57" t="s">
        <v>120</v>
      </c>
      <c r="B67" s="66" t="s">
        <v>121</v>
      </c>
      <c r="C67" s="75" t="s">
        <v>122</v>
      </c>
      <c r="D67" s="84" t="s">
        <v>13</v>
      </c>
      <c r="E67" s="34"/>
    </row>
    <row r="68" spans="1:5" ht="45">
      <c r="A68" s="110" t="s">
        <v>123</v>
      </c>
      <c r="B68" s="113" t="s">
        <v>124</v>
      </c>
      <c r="C68" s="15" t="s">
        <v>125</v>
      </c>
      <c r="D68" s="123" t="s">
        <v>13</v>
      </c>
      <c r="E68" s="120"/>
    </row>
    <row r="69" spans="1:5" ht="30">
      <c r="A69" s="111"/>
      <c r="B69" s="114"/>
      <c r="C69" s="13" t="s">
        <v>126</v>
      </c>
      <c r="D69" s="124"/>
      <c r="E69" s="121"/>
    </row>
    <row r="70" spans="1:5" ht="30">
      <c r="A70" s="111"/>
      <c r="B70" s="114"/>
      <c r="C70" s="13" t="s">
        <v>127</v>
      </c>
      <c r="D70" s="124"/>
      <c r="E70" s="121"/>
    </row>
    <row r="71" spans="1:5">
      <c r="A71" s="111"/>
      <c r="B71" s="114"/>
      <c r="C71" s="42" t="s">
        <v>128</v>
      </c>
      <c r="D71" s="124"/>
      <c r="E71" s="121"/>
    </row>
    <row r="72" spans="1:5">
      <c r="A72" s="111"/>
      <c r="B72" s="114"/>
      <c r="C72" t="s">
        <v>129</v>
      </c>
      <c r="D72" s="124"/>
      <c r="E72" s="121"/>
    </row>
    <row r="73" spans="1:5">
      <c r="A73" s="111"/>
      <c r="B73" s="114"/>
      <c r="C73" t="s">
        <v>130</v>
      </c>
      <c r="D73" s="124"/>
      <c r="E73" s="121"/>
    </row>
    <row r="74" spans="1:5">
      <c r="A74" s="111"/>
      <c r="B74" s="114"/>
      <c r="C74" t="s">
        <v>131</v>
      </c>
      <c r="D74" s="124"/>
      <c r="E74" s="121"/>
    </row>
    <row r="75" spans="1:5">
      <c r="A75" s="111"/>
      <c r="B75" s="114"/>
      <c r="C75" s="43" t="s">
        <v>132</v>
      </c>
      <c r="D75" s="124"/>
      <c r="E75" s="121"/>
    </row>
    <row r="76" spans="1:5">
      <c r="A76" s="111"/>
      <c r="B76" s="114"/>
      <c r="C76" t="s">
        <v>133</v>
      </c>
      <c r="D76" s="124"/>
      <c r="E76" s="121"/>
    </row>
    <row r="77" spans="1:5">
      <c r="A77" s="111"/>
      <c r="B77" s="114"/>
      <c r="C77" t="s">
        <v>134</v>
      </c>
      <c r="D77" s="124"/>
      <c r="E77" s="121"/>
    </row>
    <row r="78" spans="1:5">
      <c r="A78" s="112"/>
      <c r="B78" s="115"/>
      <c r="C78" s="17" t="s">
        <v>135</v>
      </c>
      <c r="D78" s="125"/>
      <c r="E78" s="122"/>
    </row>
    <row r="79" spans="1:5">
      <c r="A79" s="110" t="s">
        <v>136</v>
      </c>
      <c r="B79" s="113" t="s">
        <v>137</v>
      </c>
      <c r="C79" s="18" t="s">
        <v>138</v>
      </c>
      <c r="D79" s="123" t="s">
        <v>13</v>
      </c>
      <c r="E79" s="120"/>
    </row>
    <row r="80" spans="1:5">
      <c r="A80" s="111"/>
      <c r="B80" s="114"/>
      <c r="C80" t="s">
        <v>139</v>
      </c>
      <c r="D80" s="111"/>
      <c r="E80" s="121"/>
    </row>
    <row r="81" spans="1:9" s="13" customFormat="1" ht="30" customHeight="1">
      <c r="A81" s="112"/>
      <c r="B81" s="115"/>
      <c r="C81" s="24" t="s">
        <v>140</v>
      </c>
      <c r="D81" s="112"/>
      <c r="E81" s="122"/>
    </row>
    <row r="82" spans="1:9" ht="20.25" customHeight="1">
      <c r="A82" s="138" t="s">
        <v>72</v>
      </c>
      <c r="B82" s="119"/>
      <c r="C82" s="119"/>
      <c r="D82" s="119"/>
      <c r="E82" s="38">
        <f>SUM(E68:E81)</f>
        <v>0</v>
      </c>
    </row>
    <row r="83" spans="1:9" ht="20.45" customHeight="1">
      <c r="A83" s="56" t="s">
        <v>141</v>
      </c>
      <c r="B83" s="100" t="s">
        <v>142</v>
      </c>
      <c r="C83" s="100"/>
      <c r="D83" s="100"/>
      <c r="E83" s="100"/>
    </row>
    <row r="84" spans="1:9" ht="34.15" customHeight="1">
      <c r="A84" s="110" t="s">
        <v>143</v>
      </c>
      <c r="B84" s="114" t="s">
        <v>144</v>
      </c>
      <c r="C84" s="12" t="s">
        <v>145</v>
      </c>
      <c r="D84" s="105" t="s">
        <v>77</v>
      </c>
      <c r="E84" s="121"/>
      <c r="I84" s="26"/>
    </row>
    <row r="85" spans="1:9" ht="30">
      <c r="A85" s="112"/>
      <c r="B85" s="115"/>
      <c r="C85" s="12" t="s">
        <v>146</v>
      </c>
      <c r="D85" s="106"/>
      <c r="E85" s="122"/>
    </row>
    <row r="86" spans="1:9" ht="28.9" customHeight="1">
      <c r="A86" s="110" t="s">
        <v>147</v>
      </c>
      <c r="B86" s="67" t="s">
        <v>148</v>
      </c>
      <c r="C86" s="25" t="s">
        <v>80</v>
      </c>
      <c r="D86" s="104" t="s">
        <v>77</v>
      </c>
      <c r="E86" s="48"/>
    </row>
    <row r="87" spans="1:9" ht="18" customHeight="1">
      <c r="A87" s="111"/>
      <c r="B87" s="67" t="s">
        <v>149</v>
      </c>
      <c r="C87" s="82" t="s">
        <v>150</v>
      </c>
      <c r="D87" s="105"/>
      <c r="E87" s="49"/>
    </row>
    <row r="88" spans="1:9" ht="30">
      <c r="A88" s="111"/>
      <c r="B88" s="67" t="s">
        <v>151</v>
      </c>
      <c r="C88" s="25" t="s">
        <v>152</v>
      </c>
      <c r="D88" s="105"/>
      <c r="E88" s="49"/>
    </row>
    <row r="89" spans="1:9" ht="30">
      <c r="A89" s="111"/>
      <c r="B89" s="67" t="s">
        <v>151</v>
      </c>
      <c r="C89" s="86" t="s">
        <v>82</v>
      </c>
      <c r="D89" s="105"/>
      <c r="E89" s="49"/>
    </row>
    <row r="90" spans="1:9" ht="19.149999999999999" customHeight="1">
      <c r="A90" s="59"/>
      <c r="B90" s="67" t="s">
        <v>151</v>
      </c>
      <c r="C90" s="82" t="s">
        <v>153</v>
      </c>
      <c r="D90" s="106"/>
      <c r="E90" s="50"/>
    </row>
    <row r="91" spans="1:9" ht="14.45" customHeight="1">
      <c r="A91" s="110" t="s">
        <v>154</v>
      </c>
      <c r="B91" s="113" t="s">
        <v>155</v>
      </c>
      <c r="C91" s="6" t="s">
        <v>86</v>
      </c>
      <c r="D91" s="104" t="s">
        <v>77</v>
      </c>
      <c r="E91" s="51"/>
    </row>
    <row r="92" spans="1:9">
      <c r="A92" s="111"/>
      <c r="B92" s="114"/>
      <c r="C92" s="6" t="s">
        <v>87</v>
      </c>
      <c r="D92" s="105"/>
      <c r="E92" s="51"/>
    </row>
    <row r="93" spans="1:9" ht="30">
      <c r="A93" s="112"/>
      <c r="B93" s="115"/>
      <c r="C93" s="9" t="s">
        <v>88</v>
      </c>
      <c r="D93" s="106"/>
      <c r="E93" s="34"/>
    </row>
    <row r="94" spans="1:9" ht="30" customHeight="1">
      <c r="A94" s="62" t="s">
        <v>156</v>
      </c>
      <c r="B94" s="66" t="s">
        <v>157</v>
      </c>
      <c r="C94" s="7" t="s">
        <v>158</v>
      </c>
      <c r="D94" s="84" t="s">
        <v>13</v>
      </c>
      <c r="E94" s="34"/>
    </row>
    <row r="95" spans="1:9" ht="30">
      <c r="A95" s="62" t="s">
        <v>159</v>
      </c>
      <c r="B95" s="67" t="s">
        <v>160</v>
      </c>
      <c r="C95" s="14" t="s">
        <v>161</v>
      </c>
      <c r="D95" s="85" t="s">
        <v>13</v>
      </c>
      <c r="E95" s="35"/>
    </row>
    <row r="96" spans="1:9" ht="30">
      <c r="A96" s="62" t="s">
        <v>162</v>
      </c>
      <c r="B96" s="67" t="s">
        <v>163</v>
      </c>
      <c r="C96" s="14" t="s">
        <v>164</v>
      </c>
      <c r="D96" s="87" t="s">
        <v>13</v>
      </c>
      <c r="E96" s="36"/>
    </row>
    <row r="97" spans="1:5" ht="30">
      <c r="A97" s="62" t="s">
        <v>162</v>
      </c>
      <c r="B97" s="67" t="s">
        <v>165</v>
      </c>
      <c r="C97" s="8" t="s">
        <v>166</v>
      </c>
      <c r="D97" s="87" t="s">
        <v>13</v>
      </c>
      <c r="E97" s="36"/>
    </row>
    <row r="98" spans="1:5" ht="30">
      <c r="A98" s="62" t="s">
        <v>167</v>
      </c>
      <c r="B98" s="67" t="s">
        <v>168</v>
      </c>
      <c r="C98" s="8" t="s">
        <v>169</v>
      </c>
      <c r="D98" s="87" t="s">
        <v>13</v>
      </c>
      <c r="E98" s="48"/>
    </row>
    <row r="99" spans="1:5" ht="30">
      <c r="A99" s="62" t="s">
        <v>170</v>
      </c>
      <c r="B99" s="67" t="s">
        <v>168</v>
      </c>
      <c r="C99" s="8" t="s">
        <v>171</v>
      </c>
      <c r="D99" s="85" t="s">
        <v>13</v>
      </c>
      <c r="E99" s="48"/>
    </row>
    <row r="100" spans="1:5" ht="20.25" customHeight="1">
      <c r="A100" s="138" t="s">
        <v>72</v>
      </c>
      <c r="B100" s="119"/>
      <c r="C100" s="119"/>
      <c r="D100" s="119"/>
      <c r="E100" s="38">
        <f>SUM(E84:E99)</f>
        <v>0</v>
      </c>
    </row>
    <row r="101" spans="1:5" s="10" customFormat="1" ht="20.45" customHeight="1">
      <c r="A101" s="63" t="s">
        <v>172</v>
      </c>
      <c r="B101" s="97" t="s">
        <v>173</v>
      </c>
      <c r="C101" s="98"/>
      <c r="D101" s="91"/>
      <c r="E101" s="92"/>
    </row>
    <row r="102" spans="1:5" s="10" customFormat="1">
      <c r="A102" s="110" t="s">
        <v>174</v>
      </c>
      <c r="B102" s="113" t="s">
        <v>44</v>
      </c>
      <c r="C102" s="6" t="s">
        <v>175</v>
      </c>
      <c r="D102" s="140" t="s">
        <v>13</v>
      </c>
      <c r="E102" s="126"/>
    </row>
    <row r="103" spans="1:5" s="10" customFormat="1" ht="30">
      <c r="A103" s="111"/>
      <c r="B103" s="114"/>
      <c r="C103" s="12" t="s">
        <v>176</v>
      </c>
      <c r="D103" s="141"/>
      <c r="E103" s="127"/>
    </row>
    <row r="104" spans="1:5">
      <c r="A104" s="111"/>
      <c r="B104" s="114"/>
      <c r="C104" s="6" t="s">
        <v>177</v>
      </c>
      <c r="D104" s="141"/>
      <c r="E104" s="127"/>
    </row>
    <row r="105" spans="1:5" ht="30">
      <c r="A105" s="112"/>
      <c r="B105" s="115"/>
      <c r="C105" s="9" t="s">
        <v>178</v>
      </c>
      <c r="D105" s="142"/>
      <c r="E105" s="128"/>
    </row>
    <row r="106" spans="1:5" ht="20.25" customHeight="1">
      <c r="A106" s="119" t="s">
        <v>72</v>
      </c>
      <c r="B106" s="119"/>
      <c r="C106" s="119"/>
      <c r="D106" s="119"/>
      <c r="E106" s="38">
        <f>SUM(E102)</f>
        <v>0</v>
      </c>
    </row>
    <row r="107" spans="1:5" ht="20.45" customHeight="1">
      <c r="A107" s="56" t="s">
        <v>179</v>
      </c>
      <c r="B107" s="97" t="s">
        <v>180</v>
      </c>
      <c r="C107" s="98"/>
      <c r="D107" s="98"/>
      <c r="E107" s="99"/>
    </row>
    <row r="108" spans="1:5" ht="30" customHeight="1">
      <c r="A108" s="58" t="s">
        <v>181</v>
      </c>
      <c r="B108" s="70" t="s">
        <v>144</v>
      </c>
      <c r="C108" s="12" t="s">
        <v>76</v>
      </c>
      <c r="D108" s="104" t="s">
        <v>182</v>
      </c>
      <c r="E108" s="126"/>
    </row>
    <row r="109" spans="1:5" ht="30">
      <c r="A109" s="59"/>
      <c r="B109" s="66"/>
      <c r="C109" s="12" t="s">
        <v>183</v>
      </c>
      <c r="D109" s="105"/>
      <c r="E109" s="128"/>
    </row>
    <row r="110" spans="1:5" ht="30">
      <c r="A110" s="57" t="s">
        <v>184</v>
      </c>
      <c r="B110" s="73" t="s">
        <v>185</v>
      </c>
      <c r="C110" s="8" t="s">
        <v>186</v>
      </c>
      <c r="D110" s="105"/>
      <c r="E110" s="54"/>
    </row>
    <row r="111" spans="1:5" ht="30">
      <c r="A111" s="57" t="s">
        <v>187</v>
      </c>
      <c r="B111" s="73" t="s">
        <v>188</v>
      </c>
      <c r="C111" s="8" t="s">
        <v>189</v>
      </c>
      <c r="D111" s="105"/>
      <c r="E111" s="54"/>
    </row>
    <row r="112" spans="1:5" ht="30">
      <c r="A112" s="57" t="s">
        <v>190</v>
      </c>
      <c r="B112" s="73" t="s">
        <v>188</v>
      </c>
      <c r="C112" s="8" t="s">
        <v>191</v>
      </c>
      <c r="D112" s="105"/>
      <c r="E112" s="54"/>
    </row>
    <row r="113" spans="1:7" ht="30">
      <c r="A113" s="57" t="s">
        <v>192</v>
      </c>
      <c r="B113" s="74" t="s">
        <v>188</v>
      </c>
      <c r="C113" s="8" t="s">
        <v>193</v>
      </c>
      <c r="D113" s="105"/>
      <c r="E113" s="54"/>
    </row>
    <row r="114" spans="1:7">
      <c r="A114" s="110" t="s">
        <v>194</v>
      </c>
      <c r="B114" s="113" t="s">
        <v>163</v>
      </c>
      <c r="C114" s="3" t="s">
        <v>86</v>
      </c>
      <c r="D114" s="105"/>
      <c r="E114" s="126"/>
    </row>
    <row r="115" spans="1:7">
      <c r="A115" s="111"/>
      <c r="B115" s="114"/>
      <c r="C115" s="4" t="s">
        <v>87</v>
      </c>
      <c r="D115" s="105"/>
      <c r="E115" s="127"/>
    </row>
    <row r="116" spans="1:7" ht="30">
      <c r="A116" s="112"/>
      <c r="B116" s="115"/>
      <c r="C116" s="20" t="s">
        <v>88</v>
      </c>
      <c r="D116" s="106"/>
      <c r="E116" s="128"/>
    </row>
    <row r="117" spans="1:7" ht="30">
      <c r="A117" s="57" t="s">
        <v>195</v>
      </c>
      <c r="B117" s="66" t="s">
        <v>97</v>
      </c>
      <c r="C117" s="8" t="s">
        <v>196</v>
      </c>
      <c r="D117" s="85" t="s">
        <v>13</v>
      </c>
      <c r="E117" s="54"/>
    </row>
    <row r="118" spans="1:7" ht="22.9" customHeight="1">
      <c r="A118" s="57" t="s">
        <v>197</v>
      </c>
      <c r="B118" s="67" t="s">
        <v>163</v>
      </c>
      <c r="C118" s="8" t="s">
        <v>198</v>
      </c>
      <c r="D118" s="85" t="s">
        <v>13</v>
      </c>
      <c r="E118" s="54"/>
    </row>
    <row r="119" spans="1:7" ht="30">
      <c r="A119" s="57" t="s">
        <v>199</v>
      </c>
      <c r="B119" s="67" t="s">
        <v>97</v>
      </c>
      <c r="C119" s="8" t="s">
        <v>200</v>
      </c>
      <c r="D119" s="85" t="s">
        <v>13</v>
      </c>
      <c r="E119" s="54"/>
    </row>
    <row r="120" spans="1:7" ht="30">
      <c r="A120" s="57" t="s">
        <v>201</v>
      </c>
      <c r="B120" s="67" t="s">
        <v>155</v>
      </c>
      <c r="C120" s="21" t="s">
        <v>202</v>
      </c>
      <c r="D120" s="85" t="s">
        <v>13</v>
      </c>
      <c r="E120" s="54"/>
    </row>
    <row r="121" spans="1:7" ht="21.6" customHeight="1">
      <c r="A121" s="57" t="s">
        <v>203</v>
      </c>
      <c r="B121" s="67" t="s">
        <v>66</v>
      </c>
      <c r="C121" s="83" t="s">
        <v>204</v>
      </c>
      <c r="D121" s="85" t="s">
        <v>13</v>
      </c>
      <c r="E121" s="54"/>
    </row>
    <row r="122" spans="1:7" ht="21.6" customHeight="1">
      <c r="A122" s="57" t="s">
        <v>205</v>
      </c>
      <c r="B122" s="67" t="s">
        <v>206</v>
      </c>
      <c r="C122" s="83" t="s">
        <v>207</v>
      </c>
      <c r="D122" s="85" t="s">
        <v>13</v>
      </c>
      <c r="E122" s="54"/>
    </row>
    <row r="123" spans="1:7" ht="20.25" customHeight="1">
      <c r="A123" s="138" t="s">
        <v>72</v>
      </c>
      <c r="B123" s="119"/>
      <c r="C123" s="119"/>
      <c r="D123" s="119"/>
      <c r="E123" s="38">
        <f>SUM(E108:E122)</f>
        <v>0</v>
      </c>
    </row>
    <row r="124" spans="1:7" ht="20.45" customHeight="1">
      <c r="A124" s="64">
        <v>3</v>
      </c>
      <c r="B124" s="101" t="s">
        <v>208</v>
      </c>
      <c r="C124" s="102"/>
      <c r="D124" s="102"/>
      <c r="E124" s="102"/>
    </row>
    <row r="125" spans="1:7" ht="30">
      <c r="A125" s="57" t="s">
        <v>209</v>
      </c>
      <c r="B125" s="67" t="s">
        <v>210</v>
      </c>
      <c r="C125" s="8" t="s">
        <v>211</v>
      </c>
      <c r="D125" s="85" t="s">
        <v>13</v>
      </c>
      <c r="E125" s="35"/>
    </row>
    <row r="126" spans="1:7" ht="79.5" customHeight="1">
      <c r="A126" s="57" t="s">
        <v>212</v>
      </c>
      <c r="B126" s="67" t="s">
        <v>213</v>
      </c>
      <c r="C126" s="8" t="s">
        <v>214</v>
      </c>
      <c r="D126" s="85" t="s">
        <v>13</v>
      </c>
      <c r="E126" s="35"/>
    </row>
    <row r="127" spans="1:7" ht="90">
      <c r="A127" s="57" t="s">
        <v>215</v>
      </c>
      <c r="B127" s="67" t="s">
        <v>216</v>
      </c>
      <c r="C127" s="8" t="s">
        <v>217</v>
      </c>
      <c r="D127" s="85" t="s">
        <v>13</v>
      </c>
      <c r="E127" s="35"/>
      <c r="G127" s="22"/>
    </row>
    <row r="128" spans="1:7" ht="45">
      <c r="A128" s="58" t="s">
        <v>218</v>
      </c>
      <c r="B128" s="69" t="s">
        <v>219</v>
      </c>
      <c r="C128" s="11" t="s">
        <v>220</v>
      </c>
      <c r="D128" s="87" t="s">
        <v>13</v>
      </c>
      <c r="E128" s="36"/>
    </row>
    <row r="129" spans="1:5" ht="20.25" customHeight="1">
      <c r="A129" s="139" t="s">
        <v>72</v>
      </c>
      <c r="B129" s="139"/>
      <c r="C129" s="139"/>
      <c r="D129" s="139"/>
      <c r="E129" s="52">
        <f>SUM(E125:E128)</f>
        <v>0</v>
      </c>
    </row>
    <row r="130" spans="1:5" ht="20.45" customHeight="1">
      <c r="A130" s="65">
        <v>4</v>
      </c>
      <c r="B130" s="97" t="s">
        <v>221</v>
      </c>
      <c r="C130" s="98"/>
      <c r="D130" s="98"/>
      <c r="E130" s="99"/>
    </row>
    <row r="131" spans="1:5" ht="45">
      <c r="A131" s="59" t="s">
        <v>222</v>
      </c>
      <c r="B131" s="66" t="s">
        <v>223</v>
      </c>
      <c r="C131" s="9" t="s">
        <v>224</v>
      </c>
      <c r="D131" s="84" t="s">
        <v>13</v>
      </c>
      <c r="E131" s="34"/>
    </row>
    <row r="132" spans="1:5" ht="20.25" customHeight="1">
      <c r="A132" s="136" t="s">
        <v>72</v>
      </c>
      <c r="B132" s="137"/>
      <c r="C132" s="137"/>
      <c r="D132" s="137"/>
      <c r="E132" s="52">
        <f>SUM(E131)</f>
        <v>0</v>
      </c>
    </row>
    <row r="133" spans="1:5" ht="20.45" customHeight="1">
      <c r="A133" s="63">
        <v>5</v>
      </c>
      <c r="B133" s="94" t="s">
        <v>225</v>
      </c>
      <c r="C133" s="95"/>
      <c r="D133" s="95"/>
      <c r="E133" s="96"/>
    </row>
    <row r="134" spans="1:5" ht="21" customHeight="1">
      <c r="A134" s="57" t="s">
        <v>226</v>
      </c>
      <c r="B134" s="67" t="s">
        <v>18</v>
      </c>
      <c r="C134" s="76" t="s">
        <v>227</v>
      </c>
      <c r="D134" s="88" t="s">
        <v>13</v>
      </c>
      <c r="E134" s="35"/>
    </row>
    <row r="135" spans="1:5" ht="20.25" customHeight="1">
      <c r="A135" s="32"/>
      <c r="B135" s="33"/>
      <c r="C135" s="129" t="s">
        <v>228</v>
      </c>
      <c r="D135" s="130"/>
      <c r="E135" s="55">
        <f>SUM(E39+E64+E82+E100+E106+E123+E129+E132)</f>
        <v>0</v>
      </c>
    </row>
    <row r="136" spans="1:5" ht="20.25" customHeight="1">
      <c r="A136" s="32"/>
      <c r="B136" s="33"/>
      <c r="C136" s="129" t="s">
        <v>229</v>
      </c>
      <c r="D136" s="130"/>
      <c r="E136" s="53"/>
    </row>
    <row r="137" spans="1:5" ht="20.25" customHeight="1">
      <c r="A137" s="32"/>
      <c r="B137" s="33"/>
      <c r="C137" s="129" t="s">
        <v>230</v>
      </c>
      <c r="D137" s="130"/>
      <c r="E137" s="53"/>
    </row>
    <row r="138" spans="1:5" ht="23.25" customHeight="1">
      <c r="A138" s="44"/>
      <c r="B138" s="45"/>
      <c r="C138" s="131" t="s">
        <v>231</v>
      </c>
      <c r="D138" s="132"/>
      <c r="E138" s="93">
        <f>SUM(E39+E64+E82+E100+E106+E123+E129+E132) -E137</f>
        <v>0</v>
      </c>
    </row>
    <row r="141" spans="1:5" ht="19.149999999999999" customHeight="1">
      <c r="A141" s="118" t="s">
        <v>232</v>
      </c>
      <c r="B141" s="118"/>
      <c r="C141" s="118"/>
      <c r="D141" s="118"/>
      <c r="E141" s="118"/>
    </row>
    <row r="142" spans="1:5" ht="19.149999999999999" customHeight="1">
      <c r="A142" s="117"/>
      <c r="B142" s="117"/>
      <c r="C142" s="117"/>
      <c r="D142" s="117"/>
      <c r="E142" s="117"/>
    </row>
    <row r="143" spans="1:5" ht="54.6" customHeight="1">
      <c r="A143" s="27" t="s">
        <v>233</v>
      </c>
    </row>
    <row r="144" spans="1:5">
      <c r="C144" s="13"/>
    </row>
    <row r="145" spans="5:5" ht="15.75">
      <c r="E145" s="28"/>
    </row>
  </sheetData>
  <mergeCells count="74">
    <mergeCell ref="C137:D137"/>
    <mergeCell ref="C138:D138"/>
    <mergeCell ref="B66:E66"/>
    <mergeCell ref="A132:D132"/>
    <mergeCell ref="C135:D135"/>
    <mergeCell ref="C136:D136"/>
    <mergeCell ref="A123:D123"/>
    <mergeCell ref="A129:D129"/>
    <mergeCell ref="A106:D106"/>
    <mergeCell ref="E108:E109"/>
    <mergeCell ref="E114:E116"/>
    <mergeCell ref="A114:A116"/>
    <mergeCell ref="B114:B116"/>
    <mergeCell ref="B101:C101"/>
    <mergeCell ref="A100:D100"/>
    <mergeCell ref="A102:A105"/>
    <mergeCell ref="A68:A78"/>
    <mergeCell ref="B68:B78"/>
    <mergeCell ref="D68:D78"/>
    <mergeCell ref="D84:D85"/>
    <mergeCell ref="E102:E105"/>
    <mergeCell ref="B102:B105"/>
    <mergeCell ref="D102:D105"/>
    <mergeCell ref="A86:A89"/>
    <mergeCell ref="A91:A93"/>
    <mergeCell ref="B91:B93"/>
    <mergeCell ref="A82:D82"/>
    <mergeCell ref="D86:D90"/>
    <mergeCell ref="D91:D93"/>
    <mergeCell ref="A84:A85"/>
    <mergeCell ref="B84:B85"/>
    <mergeCell ref="E84:E85"/>
    <mergeCell ref="A79:A81"/>
    <mergeCell ref="B79:B81"/>
    <mergeCell ref="D79:D81"/>
    <mergeCell ref="E79:E81"/>
    <mergeCell ref="A50:A54"/>
    <mergeCell ref="B50:B54"/>
    <mergeCell ref="B64:D64"/>
    <mergeCell ref="E50:E54"/>
    <mergeCell ref="E46:E48"/>
    <mergeCell ref="A1:E1"/>
    <mergeCell ref="A142:E142"/>
    <mergeCell ref="A141:E141"/>
    <mergeCell ref="C39:D39"/>
    <mergeCell ref="E13:E22"/>
    <mergeCell ref="E26:E30"/>
    <mergeCell ref="A26:A30"/>
    <mergeCell ref="B26:B30"/>
    <mergeCell ref="A13:A22"/>
    <mergeCell ref="B13:B22"/>
    <mergeCell ref="D13:D22"/>
    <mergeCell ref="D26:D30"/>
    <mergeCell ref="D50:D54"/>
    <mergeCell ref="D46:D48"/>
    <mergeCell ref="A46:A48"/>
    <mergeCell ref="B46:B48"/>
    <mergeCell ref="A3:E3"/>
    <mergeCell ref="A4:E4"/>
    <mergeCell ref="A5:E5"/>
    <mergeCell ref="D42:D45"/>
    <mergeCell ref="E42:E45"/>
    <mergeCell ref="A42:A45"/>
    <mergeCell ref="B42:B45"/>
    <mergeCell ref="B8:E8"/>
    <mergeCell ref="B40:E40"/>
    <mergeCell ref="B133:E133"/>
    <mergeCell ref="B65:E65"/>
    <mergeCell ref="B83:E83"/>
    <mergeCell ref="B107:E107"/>
    <mergeCell ref="B124:E124"/>
    <mergeCell ref="B130:E130"/>
    <mergeCell ref="E68:E78"/>
    <mergeCell ref="D108:D116"/>
  </mergeCells>
  <phoneticPr fontId="12" type="noConversion"/>
  <pageMargins left="0.511811024" right="0.511811024" top="0.78740157499999996" bottom="0.78740157499999996" header="0.31496062000000002" footer="0.31496062000000002"/>
  <pageSetup paperSize="9" scale="87" orientation="portrait" r:id="rId1"/>
  <rowBreaks count="3" manualBreakCount="3">
    <brk id="64" max="16383" man="1"/>
    <brk id="100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Ligia Duarte</dc:creator>
  <cp:keywords/>
  <dc:description/>
  <cp:lastModifiedBy>Laura Borges Fabri</cp:lastModifiedBy>
  <cp:revision/>
  <dcterms:created xsi:type="dcterms:W3CDTF">2022-08-05T20:13:38Z</dcterms:created>
  <dcterms:modified xsi:type="dcterms:W3CDTF">2022-09-16T20:16:19Z</dcterms:modified>
  <cp:category/>
  <cp:contentStatus/>
</cp:coreProperties>
</file>