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.A - EDITAIS\1. Editais - Em Andamento\ED_02.26 - Gerenciamento Expansão Museu Catavento_MC\"/>
    </mc:Choice>
  </mc:AlternateContent>
  <xr:revisionPtr revIDLastSave="0" documentId="13_ncr:1_{481A541D-0400-435B-AE58-7C4D2258A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C. em branco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5" l="1"/>
  <c r="H28" i="5" s="1"/>
  <c r="F24" i="5"/>
  <c r="H24" i="5" s="1"/>
  <c r="F25" i="5"/>
  <c r="H25" i="5" s="1"/>
  <c r="F26" i="5"/>
  <c r="H26" i="5" s="1"/>
  <c r="F23" i="5"/>
  <c r="H23" i="5" s="1"/>
  <c r="F43" i="5"/>
  <c r="H43" i="5" s="1"/>
  <c r="F42" i="5"/>
  <c r="H42" i="5" s="1"/>
  <c r="F41" i="5"/>
  <c r="H41" i="5" s="1"/>
  <c r="F40" i="5"/>
  <c r="H40" i="5" s="1"/>
  <c r="F38" i="5"/>
  <c r="H38" i="5" s="1"/>
  <c r="F37" i="5"/>
  <c r="H37" i="5" s="1"/>
  <c r="F36" i="5"/>
  <c r="H36" i="5" s="1"/>
  <c r="F35" i="5"/>
  <c r="H35" i="5" s="1"/>
  <c r="F33" i="5"/>
  <c r="H33" i="5" s="1"/>
  <c r="F32" i="5"/>
  <c r="H32" i="5" s="1"/>
  <c r="F31" i="5"/>
  <c r="H31" i="5" s="1"/>
  <c r="F29" i="5"/>
  <c r="H29" i="5" s="1"/>
  <c r="H39" i="5" l="1"/>
  <c r="H27" i="5"/>
  <c r="H30" i="5"/>
  <c r="H34" i="5"/>
  <c r="H22" i="5"/>
  <c r="H44" i="5" l="1"/>
  <c r="H45" i="5" s="1"/>
  <c r="H46" i="5" s="1"/>
</calcChain>
</file>

<file path=xl/sharedStrings.xml><?xml version="1.0" encoding="utf-8"?>
<sst xmlns="http://schemas.openxmlformats.org/spreadsheetml/2006/main" count="80" uniqueCount="68">
  <si>
    <t xml:space="preserve">CNPJ: </t>
  </si>
  <si>
    <t xml:space="preserve">Endereço: </t>
  </si>
  <si>
    <t xml:space="preserve">Tel.: </t>
  </si>
  <si>
    <t>E-mail:</t>
  </si>
  <si>
    <t>Item</t>
  </si>
  <si>
    <t>Descrição do Objeto</t>
  </si>
  <si>
    <t>QTDE</t>
  </si>
  <si>
    <t>Valor Unitário R$</t>
  </si>
  <si>
    <t>Qtde Meses</t>
  </si>
  <si>
    <t>Anteprojeto (item 6.1.1.1 do Termo de Referência)</t>
  </si>
  <si>
    <t>1.1</t>
  </si>
  <si>
    <t>ENGENHEIRO/ ARQUITETO SÊNIOR</t>
  </si>
  <si>
    <t>1.2</t>
  </si>
  <si>
    <t>ENGENHEIRO/ ARQUITETO  PLENO</t>
  </si>
  <si>
    <t>1.3</t>
  </si>
  <si>
    <t>ENGENHEIRO/ ARQUITETO JUNIOR</t>
  </si>
  <si>
    <t>1.4</t>
  </si>
  <si>
    <t>TÉCNICO - NÍVEL MÉDIO</t>
  </si>
  <si>
    <t>Elaboração do orçamento estimativo da expansão (item 6.1.1.2 do Termo de Referência)</t>
  </si>
  <si>
    <t>2.1</t>
  </si>
  <si>
    <t>2.2</t>
  </si>
  <si>
    <t>Apoio técnico à elaboração de documentos editalícios (item 6.1.2 do termo de Referência)</t>
  </si>
  <si>
    <t>3.1</t>
  </si>
  <si>
    <t>3.2</t>
  </si>
  <si>
    <t>3.3</t>
  </si>
  <si>
    <t xml:space="preserve">CONSULTOR EM LICITAÇÕES </t>
  </si>
  <si>
    <t>Gerenciamento e supervisão de projetos (item 6.1.3 do Termo de Referência)</t>
  </si>
  <si>
    <t>4.1</t>
  </si>
  <si>
    <t>4.2</t>
  </si>
  <si>
    <t>4.3</t>
  </si>
  <si>
    <t>4.4</t>
  </si>
  <si>
    <t>Gerenciamento e supervisão de obras (item 6.1.4 do Termo de Referência)</t>
  </si>
  <si>
    <t>5.1</t>
  </si>
  <si>
    <t>5.2</t>
  </si>
  <si>
    <t>5.3</t>
  </si>
  <si>
    <t>5.4</t>
  </si>
  <si>
    <t>VALOR TOTAL GERAL R$</t>
  </si>
  <si>
    <t>Horas/mês por profissional</t>
  </si>
  <si>
    <t xml:space="preserve">Valor Mensal </t>
  </si>
  <si>
    <t>Valor Total R$</t>
  </si>
  <si>
    <t>SUBTOTAL R$</t>
  </si>
  <si>
    <t>BDI 00,00%</t>
  </si>
  <si>
    <t>Edital 02/2026 - Anexo XX - Proposta Comercial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</si>
  <si>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</si>
  <si>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</si>
  <si>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</si>
  <si>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</si>
  <si>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</si>
  <si>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</si>
  <si>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>2) Declamos ciência que o prazo para entrega do itens contará a partir da Assinatura do Contrato.</t>
  </si>
  <si>
    <t>3) Declaramos que nos preços acima estão incluídos, além do lucro, todas as despesas e custos, como por exemplo: tributos de qualquer natureza e todas as despesas, diretas ou indiretas, relacionadas com o fornecimento do objeto da presente concorrência.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</si>
  <si>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</si>
  <si>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</si>
  <si>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</si>
  <si>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</si>
  <si>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</si>
  <si>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</si>
  <si>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</si>
  <si>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>Optante pelo SIMPLES? (Sim/Não)</t>
  </si>
  <si>
    <t>Bairro:</t>
  </si>
  <si>
    <t>Cidade:</t>
  </si>
  <si>
    <t>CEP:</t>
  </si>
  <si>
    <t>Fax:</t>
  </si>
  <si>
    <t>Nome do responsável pela proposta:</t>
  </si>
  <si>
    <t>Abertura do envelope: 07/04/2026 às 10h00 (Horário de Brasília)</t>
  </si>
  <si>
    <t>OBJETO: PRESTAÇÃO DE SERVIÇOS TÉCNICOS ESPECIALIZADOS EM ENGENHARIA CONSULTIVA PARA CONSOLIDAÇÃO DOS ELEMENTOS TÉCNICOS DO ANTEPROJETO, ELABORAÇÃO DE ORÇAMENTO, APOIO NA ELABORAÇÃO DE DOCUMENTOS EDITALÍCIOS, GERENCIAMENTO E SUPERVISÃO DE PROJETOS E OBRAS REFERENTES A OBRA DE REVITALIZAÇÃO E EXPANSÃO DO MUSEU CATAVENTO.</t>
  </si>
  <si>
    <r>
      <t>Propomos executar, sob nossa integral responsabilidade, o objeto do certame, acima referenciado</t>
    </r>
    <r>
      <rPr>
        <b/>
        <sz val="11"/>
        <rFont val="Arial"/>
        <family val="2"/>
      </rPr>
      <t>, conforme segue:</t>
    </r>
  </si>
  <si>
    <t xml:space="preserve">4) Declaramos aceitar, irrestritamente, todas as condições estabelecidas nos Anexo I, I-A e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</si>
</sst>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-000\-000"/>
  </numFmts>
  <fonts count="1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242424"/>
      <name val="Aptos Narrow"/>
      <charset val="1"/>
    </font>
    <font>
      <strike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</cellStyleXfs>
  <cellXfs count="112">
    <xf numFmtId="0" fontId="0" fillId="0" borderId="0" xfId="0"/>
    <xf numFmtId="0" fontId="2" fillId="0" borderId="3" xfId="0" applyFont="1" applyBorder="1" applyAlignment="1">
      <alignment vertical="center" wrapText="1"/>
    </xf>
    <xf numFmtId="43" fontId="2" fillId="0" borderId="3" xfId="1" applyFont="1" applyBorder="1" applyAlignment="1">
      <alignment horizontal="center" vertical="center"/>
    </xf>
    <xf numFmtId="164" fontId="2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4" fontId="0" fillId="0" borderId="0" xfId="0" applyNumberFormat="1"/>
    <xf numFmtId="4" fontId="0" fillId="0" borderId="0" xfId="0" applyNumberFormat="1" applyAlignment="1">
      <alignment horizontal="left"/>
    </xf>
    <xf numFmtId="44" fontId="2" fillId="0" borderId="3" xfId="3" applyFont="1" applyBorder="1" applyAlignment="1">
      <alignment horizontal="center" vertical="center"/>
    </xf>
    <xf numFmtId="44" fontId="2" fillId="0" borderId="3" xfId="3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3" borderId="2" xfId="3" applyFont="1" applyFill="1" applyBorder="1" applyAlignment="1">
      <alignment horizontal="left" vertical="center" wrapText="1"/>
    </xf>
    <xf numFmtId="44" fontId="2" fillId="0" borderId="9" xfId="3" applyFont="1" applyBorder="1" applyAlignment="1">
      <alignment horizontal="right" vertical="center"/>
    </xf>
    <xf numFmtId="44" fontId="4" fillId="0" borderId="9" xfId="3" applyFont="1" applyBorder="1" applyAlignment="1">
      <alignment vertical="center"/>
    </xf>
    <xf numFmtId="0" fontId="9" fillId="3" borderId="1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10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44" fontId="4" fillId="0" borderId="15" xfId="3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3" fillId="0" borderId="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1" fillId="0" borderId="7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4">
    <cellStyle name="Moeda" xfId="3" builtinId="4"/>
    <cellStyle name="Normal" xfId="0" builtinId="0"/>
    <cellStyle name="Normal_Plan1" xfId="2" xr:uid="{0973977D-1A78-4CDA-89AD-DDD79BA10AC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3C90-19DB-4D6F-87F6-F39BF0235EF5}">
  <sheetPr>
    <pageSetUpPr fitToPage="1"/>
  </sheetPr>
  <dimension ref="A1:L62"/>
  <sheetViews>
    <sheetView tabSelected="1" view="pageLayout" zoomScale="40" zoomScaleNormal="100" zoomScalePageLayoutView="40" workbookViewId="0">
      <selection activeCell="A55" sqref="A55:H55"/>
    </sheetView>
  </sheetViews>
  <sheetFormatPr defaultRowHeight="15"/>
  <cols>
    <col min="1" max="1" width="12.5703125" customWidth="1"/>
    <col min="2" max="2" width="53.28515625" customWidth="1"/>
    <col min="3" max="3" width="9.140625" customWidth="1"/>
    <col min="4" max="4" width="17.5703125" bestFit="1" customWidth="1"/>
    <col min="5" max="5" width="16.85546875" bestFit="1" customWidth="1"/>
    <col min="6" max="6" width="25.5703125" bestFit="1" customWidth="1"/>
    <col min="7" max="7" width="13.85546875" customWidth="1"/>
    <col min="8" max="8" width="30" customWidth="1"/>
    <col min="9" max="11" width="10.28515625" customWidth="1"/>
    <col min="12" max="12" width="9.85546875" bestFit="1" customWidth="1"/>
  </cols>
  <sheetData>
    <row r="1" spans="1:8" ht="32.25" customHeight="1" thickBot="1">
      <c r="A1" s="35" t="s">
        <v>42</v>
      </c>
      <c r="B1" s="36"/>
      <c r="C1" s="36"/>
      <c r="D1" s="36"/>
      <c r="E1" s="36"/>
      <c r="F1" s="36"/>
      <c r="G1" s="36"/>
      <c r="H1" s="37"/>
    </row>
    <row r="2" spans="1:8" ht="6.75" customHeight="1">
      <c r="A2" s="26"/>
      <c r="B2" s="28"/>
      <c r="C2" s="28"/>
      <c r="D2" s="60"/>
      <c r="E2" s="28"/>
      <c r="F2" s="28"/>
      <c r="G2" s="28"/>
      <c r="H2" s="27"/>
    </row>
    <row r="3" spans="1:8" ht="15.75" customHeight="1">
      <c r="A3" s="38" t="s">
        <v>64</v>
      </c>
      <c r="B3" s="51"/>
      <c r="C3" s="51"/>
      <c r="D3" s="51"/>
      <c r="E3" s="51"/>
      <c r="F3" s="51"/>
      <c r="G3" s="51"/>
      <c r="H3" s="39"/>
    </row>
    <row r="4" spans="1:8" ht="32.25" customHeight="1">
      <c r="A4" s="40" t="s">
        <v>54</v>
      </c>
      <c r="B4" s="52"/>
      <c r="C4" s="52"/>
      <c r="D4" s="52"/>
      <c r="E4" s="52"/>
      <c r="F4" s="52"/>
      <c r="G4" s="52"/>
      <c r="H4" s="41"/>
    </row>
    <row r="5" spans="1:8" ht="7.5" customHeight="1">
      <c r="A5" s="26"/>
      <c r="B5" s="28"/>
      <c r="C5" s="28"/>
      <c r="D5" s="60"/>
      <c r="E5" s="28"/>
      <c r="F5" s="28"/>
      <c r="G5" s="28"/>
      <c r="H5" s="27"/>
    </row>
    <row r="6" spans="1:8" ht="53.25" customHeight="1">
      <c r="A6" s="58" t="s">
        <v>65</v>
      </c>
      <c r="B6" s="59"/>
      <c r="C6" s="59"/>
      <c r="D6" s="59"/>
      <c r="E6" s="59"/>
      <c r="F6" s="59"/>
      <c r="G6" s="59"/>
      <c r="H6" s="61"/>
    </row>
    <row r="7" spans="1:8" ht="10.5" customHeight="1" thickBot="1">
      <c r="A7" s="26"/>
      <c r="B7" s="53"/>
      <c r="C7" s="53"/>
      <c r="D7" s="53"/>
      <c r="E7" s="53"/>
      <c r="F7" s="53"/>
      <c r="G7" s="28"/>
      <c r="H7" s="27"/>
    </row>
    <row r="8" spans="1:8" ht="26.25" customHeight="1" thickBot="1">
      <c r="A8" s="42" t="s">
        <v>55</v>
      </c>
      <c r="B8" s="43"/>
      <c r="C8" s="43"/>
      <c r="D8" s="43"/>
      <c r="E8" s="43"/>
      <c r="F8" s="43"/>
      <c r="G8" s="43"/>
      <c r="H8" s="44"/>
    </row>
    <row r="9" spans="1:8" s="45" customFormat="1" ht="21" customHeight="1">
      <c r="A9" s="62" t="s">
        <v>56</v>
      </c>
      <c r="B9" s="63"/>
      <c r="C9" s="63"/>
      <c r="D9" s="63"/>
      <c r="E9" s="63"/>
      <c r="F9" s="63"/>
      <c r="G9" s="63"/>
      <c r="H9" s="64"/>
    </row>
    <row r="10" spans="1:8" s="45" customFormat="1" ht="21" customHeight="1">
      <c r="A10" s="65" t="s">
        <v>57</v>
      </c>
      <c r="B10" s="66"/>
      <c r="C10" s="66"/>
      <c r="D10" s="66"/>
      <c r="E10" s="66"/>
      <c r="F10" s="66"/>
      <c r="G10" s="66"/>
      <c r="H10" s="67"/>
    </row>
    <row r="11" spans="1:8" s="45" customFormat="1" ht="21" customHeight="1">
      <c r="A11" s="65" t="s">
        <v>0</v>
      </c>
      <c r="B11" s="66"/>
      <c r="C11" s="66"/>
      <c r="D11" s="66"/>
      <c r="E11" s="68" t="s">
        <v>58</v>
      </c>
      <c r="F11" s="68"/>
      <c r="G11" s="68"/>
      <c r="H11" s="69"/>
    </row>
    <row r="12" spans="1:8" s="45" customFormat="1" ht="21" customHeight="1">
      <c r="A12" s="70" t="s">
        <v>1</v>
      </c>
      <c r="B12" s="68"/>
      <c r="C12" s="68"/>
      <c r="D12" s="68"/>
      <c r="E12" s="68"/>
      <c r="F12" s="68"/>
      <c r="G12" s="68"/>
      <c r="H12" s="69"/>
    </row>
    <row r="13" spans="1:8" s="45" customFormat="1" ht="21" customHeight="1">
      <c r="A13" s="71" t="s">
        <v>59</v>
      </c>
      <c r="B13" s="72"/>
      <c r="C13" s="72"/>
      <c r="D13" s="72"/>
      <c r="E13" s="72" t="s">
        <v>60</v>
      </c>
      <c r="F13" s="72"/>
      <c r="G13" s="72"/>
      <c r="H13" s="73"/>
    </row>
    <row r="14" spans="1:8" s="45" customFormat="1" ht="21" customHeight="1">
      <c r="A14" s="46" t="s">
        <v>61</v>
      </c>
      <c r="B14" s="47"/>
      <c r="C14" s="47"/>
      <c r="D14" s="47"/>
      <c r="E14" s="47"/>
      <c r="F14" s="47"/>
      <c r="G14" s="47"/>
      <c r="H14" s="48"/>
    </row>
    <row r="15" spans="1:8" s="45" customFormat="1" ht="21" customHeight="1">
      <c r="A15" s="70" t="s">
        <v>2</v>
      </c>
      <c r="B15" s="68"/>
      <c r="C15" s="68"/>
      <c r="D15" s="68"/>
      <c r="E15" s="72" t="s">
        <v>62</v>
      </c>
      <c r="F15" s="72"/>
      <c r="G15" s="72"/>
      <c r="H15" s="73"/>
    </row>
    <row r="16" spans="1:8" s="45" customFormat="1" ht="21" customHeight="1">
      <c r="A16" s="70" t="s">
        <v>3</v>
      </c>
      <c r="B16" s="68"/>
      <c r="C16" s="68"/>
      <c r="D16" s="68"/>
      <c r="E16" s="68"/>
      <c r="F16" s="68"/>
      <c r="G16" s="68"/>
      <c r="H16" s="69"/>
    </row>
    <row r="17" spans="1:12" s="45" customFormat="1" ht="21" customHeight="1" thickBot="1">
      <c r="A17" s="74" t="s">
        <v>63</v>
      </c>
      <c r="B17" s="75"/>
      <c r="C17" s="75"/>
      <c r="D17" s="75"/>
      <c r="E17" s="75"/>
      <c r="F17" s="75"/>
      <c r="G17" s="75"/>
      <c r="H17" s="76"/>
    </row>
    <row r="18" spans="1:12" ht="10.5" customHeight="1">
      <c r="A18" s="32"/>
      <c r="B18" s="33"/>
      <c r="C18" s="33"/>
      <c r="D18" s="77"/>
      <c r="E18" s="33"/>
      <c r="F18" s="33"/>
      <c r="G18" s="33"/>
      <c r="H18" s="34"/>
    </row>
    <row r="19" spans="1:12" ht="39" customHeight="1">
      <c r="A19" s="49" t="s">
        <v>66</v>
      </c>
      <c r="B19" s="57"/>
      <c r="C19" s="57"/>
      <c r="D19" s="57"/>
      <c r="E19" s="57"/>
      <c r="F19" s="57"/>
      <c r="G19" s="57"/>
      <c r="H19" s="50"/>
    </row>
    <row r="20" spans="1:12">
      <c r="A20" s="78"/>
      <c r="B20" s="79"/>
      <c r="C20" s="79"/>
      <c r="D20" s="79"/>
      <c r="E20" s="79"/>
      <c r="F20" s="79"/>
      <c r="G20" s="79"/>
      <c r="H20" s="80"/>
    </row>
    <row r="21" spans="1:12" ht="31.5">
      <c r="A21" s="14" t="s">
        <v>4</v>
      </c>
      <c r="B21" s="10" t="s">
        <v>5</v>
      </c>
      <c r="C21" s="11" t="s">
        <v>6</v>
      </c>
      <c r="D21" s="11" t="s">
        <v>7</v>
      </c>
      <c r="E21" s="12" t="s">
        <v>37</v>
      </c>
      <c r="F21" s="11" t="s">
        <v>38</v>
      </c>
      <c r="G21" s="11" t="s">
        <v>8</v>
      </c>
      <c r="H21" s="15" t="s">
        <v>39</v>
      </c>
    </row>
    <row r="22" spans="1:12" ht="22.5" customHeight="1">
      <c r="A22" s="16">
        <v>1</v>
      </c>
      <c r="B22" s="20" t="s">
        <v>9</v>
      </c>
      <c r="C22" s="20"/>
      <c r="D22" s="20"/>
      <c r="E22" s="20"/>
      <c r="F22" s="20"/>
      <c r="G22" s="20"/>
      <c r="H22" s="17">
        <f>SUM(H23:H26)</f>
        <v>0</v>
      </c>
      <c r="I22" s="13"/>
      <c r="J22" s="13"/>
      <c r="K22" s="13"/>
      <c r="L22" s="13"/>
    </row>
    <row r="23" spans="1:12" ht="18.75" customHeight="1">
      <c r="A23" s="3" t="s">
        <v>10</v>
      </c>
      <c r="B23" s="1" t="s">
        <v>11</v>
      </c>
      <c r="C23" s="2">
        <v>1</v>
      </c>
      <c r="D23" s="7"/>
      <c r="E23" s="2">
        <v>96</v>
      </c>
      <c r="F23" s="8">
        <f>D23*C23*E23</f>
        <v>0</v>
      </c>
      <c r="G23" s="9">
        <v>1</v>
      </c>
      <c r="H23" s="18">
        <f>G23*F23</f>
        <v>0</v>
      </c>
      <c r="I23" s="4"/>
      <c r="J23" s="6"/>
      <c r="K23" s="4"/>
      <c r="L23" s="6"/>
    </row>
    <row r="24" spans="1:12" ht="18.75" customHeight="1">
      <c r="A24" s="3" t="s">
        <v>12</v>
      </c>
      <c r="B24" s="1" t="s">
        <v>13</v>
      </c>
      <c r="C24" s="2">
        <v>1</v>
      </c>
      <c r="D24" s="7"/>
      <c r="E24" s="2">
        <v>96</v>
      </c>
      <c r="F24" s="8">
        <f t="shared" ref="F24:F26" si="0">D24*C24*E24</f>
        <v>0</v>
      </c>
      <c r="G24" s="9">
        <v>1</v>
      </c>
      <c r="H24" s="18">
        <f>G24*F24</f>
        <v>0</v>
      </c>
      <c r="I24" s="4"/>
      <c r="J24" s="6"/>
      <c r="K24" s="4"/>
      <c r="L24" s="6"/>
    </row>
    <row r="25" spans="1:12" ht="18.75" customHeight="1">
      <c r="A25" s="3" t="s">
        <v>14</v>
      </c>
      <c r="B25" s="1" t="s">
        <v>15</v>
      </c>
      <c r="C25" s="2">
        <v>1</v>
      </c>
      <c r="D25" s="7"/>
      <c r="E25" s="2">
        <v>192</v>
      </c>
      <c r="F25" s="8">
        <f t="shared" si="0"/>
        <v>0</v>
      </c>
      <c r="G25" s="9">
        <v>1</v>
      </c>
      <c r="H25" s="18">
        <f t="shared" ref="H25:H26" si="1">G25*F25</f>
        <v>0</v>
      </c>
      <c r="I25" s="4"/>
      <c r="J25" s="6"/>
      <c r="K25" s="4"/>
      <c r="L25" s="6"/>
    </row>
    <row r="26" spans="1:12" ht="18.75" customHeight="1">
      <c r="A26" s="3" t="s">
        <v>16</v>
      </c>
      <c r="B26" s="1" t="s">
        <v>17</v>
      </c>
      <c r="C26" s="2">
        <v>2</v>
      </c>
      <c r="D26" s="7"/>
      <c r="E26" s="2">
        <v>192</v>
      </c>
      <c r="F26" s="8">
        <f t="shared" si="0"/>
        <v>0</v>
      </c>
      <c r="G26" s="9">
        <v>1</v>
      </c>
      <c r="H26" s="18">
        <f t="shared" si="1"/>
        <v>0</v>
      </c>
      <c r="I26" s="4"/>
      <c r="J26" s="5"/>
      <c r="K26" s="4"/>
      <c r="L26" s="6"/>
    </row>
    <row r="27" spans="1:12" ht="22.5" customHeight="1">
      <c r="A27" s="16">
        <v>2</v>
      </c>
      <c r="B27" s="20" t="s">
        <v>18</v>
      </c>
      <c r="C27" s="20"/>
      <c r="D27" s="20"/>
      <c r="E27" s="20"/>
      <c r="F27" s="20"/>
      <c r="G27" s="20"/>
      <c r="H27" s="17">
        <f>SUM(H28:H29)</f>
        <v>0</v>
      </c>
      <c r="I27" s="4"/>
      <c r="J27" s="6"/>
    </row>
    <row r="28" spans="1:12" ht="18.75" customHeight="1">
      <c r="A28" s="3" t="s">
        <v>19</v>
      </c>
      <c r="B28" s="1" t="s">
        <v>11</v>
      </c>
      <c r="C28" s="2">
        <v>1</v>
      </c>
      <c r="D28" s="7"/>
      <c r="E28" s="2">
        <v>48</v>
      </c>
      <c r="F28" s="8">
        <f>C28*D28*E28</f>
        <v>0</v>
      </c>
      <c r="G28" s="9">
        <v>1</v>
      </c>
      <c r="H28" s="18">
        <f>G28*F28</f>
        <v>0</v>
      </c>
    </row>
    <row r="29" spans="1:12" ht="18.75" customHeight="1">
      <c r="A29" s="3" t="s">
        <v>20</v>
      </c>
      <c r="B29" s="1" t="s">
        <v>13</v>
      </c>
      <c r="C29" s="2">
        <v>1</v>
      </c>
      <c r="D29" s="7"/>
      <c r="E29" s="2">
        <v>192</v>
      </c>
      <c r="F29" s="8">
        <f>C29*D29*E29</f>
        <v>0</v>
      </c>
      <c r="G29" s="9">
        <v>1</v>
      </c>
      <c r="H29" s="18">
        <f>G29*F29</f>
        <v>0</v>
      </c>
    </row>
    <row r="30" spans="1:12" ht="22.5" customHeight="1">
      <c r="A30" s="16">
        <v>3</v>
      </c>
      <c r="B30" s="20" t="s">
        <v>21</v>
      </c>
      <c r="C30" s="20"/>
      <c r="D30" s="20"/>
      <c r="E30" s="20"/>
      <c r="F30" s="20"/>
      <c r="G30" s="20"/>
      <c r="H30" s="17">
        <f>SUM(H31:H33)</f>
        <v>0</v>
      </c>
    </row>
    <row r="31" spans="1:12" ht="18.75" customHeight="1">
      <c r="A31" s="3" t="s">
        <v>22</v>
      </c>
      <c r="B31" s="1" t="s">
        <v>11</v>
      </c>
      <c r="C31" s="2">
        <v>1</v>
      </c>
      <c r="D31" s="7"/>
      <c r="E31" s="2">
        <v>48</v>
      </c>
      <c r="F31" s="8">
        <f>C31*D31*E31</f>
        <v>0</v>
      </c>
      <c r="G31" s="9">
        <v>1</v>
      </c>
      <c r="H31" s="18">
        <f>G31*F31</f>
        <v>0</v>
      </c>
    </row>
    <row r="32" spans="1:12" ht="18.75" customHeight="1">
      <c r="A32" s="3" t="s">
        <v>23</v>
      </c>
      <c r="B32" s="1" t="s">
        <v>13</v>
      </c>
      <c r="C32" s="2">
        <v>1</v>
      </c>
      <c r="D32" s="7"/>
      <c r="E32" s="2">
        <v>48</v>
      </c>
      <c r="F32" s="8">
        <f t="shared" ref="F32" si="2">C32*D32*E32</f>
        <v>0</v>
      </c>
      <c r="G32" s="9">
        <v>1</v>
      </c>
      <c r="H32" s="18">
        <f t="shared" ref="H32:H33" si="3">G32*F32</f>
        <v>0</v>
      </c>
    </row>
    <row r="33" spans="1:8" ht="18.75" customHeight="1">
      <c r="A33" s="3" t="s">
        <v>24</v>
      </c>
      <c r="B33" s="1" t="s">
        <v>25</v>
      </c>
      <c r="C33" s="2">
        <v>1</v>
      </c>
      <c r="D33" s="7"/>
      <c r="E33" s="2">
        <v>192</v>
      </c>
      <c r="F33" s="8">
        <f>C33*D33*E33</f>
        <v>0</v>
      </c>
      <c r="G33" s="9">
        <v>1</v>
      </c>
      <c r="H33" s="18">
        <f t="shared" si="3"/>
        <v>0</v>
      </c>
    </row>
    <row r="34" spans="1:8" ht="22.5" customHeight="1">
      <c r="A34" s="16">
        <v>4</v>
      </c>
      <c r="B34" s="20" t="s">
        <v>26</v>
      </c>
      <c r="C34" s="20"/>
      <c r="D34" s="20"/>
      <c r="E34" s="20"/>
      <c r="F34" s="20"/>
      <c r="G34" s="20"/>
      <c r="H34" s="17">
        <f>SUM(H35:H38)</f>
        <v>0</v>
      </c>
    </row>
    <row r="35" spans="1:8" ht="18.75" customHeight="1">
      <c r="A35" s="3" t="s">
        <v>27</v>
      </c>
      <c r="B35" s="1" t="s">
        <v>11</v>
      </c>
      <c r="C35" s="2">
        <v>1</v>
      </c>
      <c r="D35" s="7"/>
      <c r="E35" s="2">
        <v>96</v>
      </c>
      <c r="F35" s="8">
        <f>C35*D35*E35</f>
        <v>0</v>
      </c>
      <c r="G35" s="9">
        <v>4</v>
      </c>
      <c r="H35" s="18">
        <f>G35*F35</f>
        <v>0</v>
      </c>
    </row>
    <row r="36" spans="1:8" ht="18.75" customHeight="1">
      <c r="A36" s="3" t="s">
        <v>28</v>
      </c>
      <c r="B36" s="1" t="s">
        <v>13</v>
      </c>
      <c r="C36" s="2">
        <v>2</v>
      </c>
      <c r="D36" s="7"/>
      <c r="E36" s="2">
        <v>192</v>
      </c>
      <c r="F36" s="8">
        <f>C36*D36*E36</f>
        <v>0</v>
      </c>
      <c r="G36" s="9">
        <v>4</v>
      </c>
      <c r="H36" s="18">
        <f t="shared" ref="H36:H38" si="4">G36*F36</f>
        <v>0</v>
      </c>
    </row>
    <row r="37" spans="1:8" ht="18.75" customHeight="1">
      <c r="A37" s="3" t="s">
        <v>29</v>
      </c>
      <c r="B37" s="1" t="s">
        <v>15</v>
      </c>
      <c r="C37" s="2">
        <v>2</v>
      </c>
      <c r="D37" s="7"/>
      <c r="E37" s="2">
        <v>192</v>
      </c>
      <c r="F37" s="8">
        <f>C37*D37*E37</f>
        <v>0</v>
      </c>
      <c r="G37" s="9">
        <v>4</v>
      </c>
      <c r="H37" s="18">
        <f t="shared" si="4"/>
        <v>0</v>
      </c>
    </row>
    <row r="38" spans="1:8" ht="18.75" customHeight="1">
      <c r="A38" s="3" t="s">
        <v>30</v>
      </c>
      <c r="B38" s="1" t="s">
        <v>17</v>
      </c>
      <c r="C38" s="2">
        <v>3</v>
      </c>
      <c r="D38" s="7"/>
      <c r="E38" s="2">
        <v>192</v>
      </c>
      <c r="F38" s="8">
        <f>C38*D38*E38</f>
        <v>0</v>
      </c>
      <c r="G38" s="9">
        <v>4</v>
      </c>
      <c r="H38" s="18">
        <f t="shared" si="4"/>
        <v>0</v>
      </c>
    </row>
    <row r="39" spans="1:8" ht="22.5" customHeight="1">
      <c r="A39" s="16">
        <v>5</v>
      </c>
      <c r="B39" s="20" t="s">
        <v>31</v>
      </c>
      <c r="C39" s="20"/>
      <c r="D39" s="20"/>
      <c r="E39" s="20"/>
      <c r="F39" s="20"/>
      <c r="G39" s="20"/>
      <c r="H39" s="17">
        <f>SUM(H40:H43)</f>
        <v>0</v>
      </c>
    </row>
    <row r="40" spans="1:8" ht="18.75" customHeight="1">
      <c r="A40" s="3" t="s">
        <v>32</v>
      </c>
      <c r="B40" s="1" t="s">
        <v>11</v>
      </c>
      <c r="C40" s="2">
        <v>1</v>
      </c>
      <c r="D40" s="7"/>
      <c r="E40" s="2">
        <v>192</v>
      </c>
      <c r="F40" s="8">
        <f>C40*D40*E40</f>
        <v>0</v>
      </c>
      <c r="G40" s="9">
        <v>18</v>
      </c>
      <c r="H40" s="18">
        <f>G40*F40</f>
        <v>0</v>
      </c>
    </row>
    <row r="41" spans="1:8" ht="18.75" customHeight="1">
      <c r="A41" s="3" t="s">
        <v>33</v>
      </c>
      <c r="B41" s="1" t="s">
        <v>13</v>
      </c>
      <c r="C41" s="2">
        <v>2</v>
      </c>
      <c r="D41" s="7"/>
      <c r="E41" s="2">
        <v>192</v>
      </c>
      <c r="F41" s="8">
        <f t="shared" ref="F41:F43" si="5">C41*D41*E41</f>
        <v>0</v>
      </c>
      <c r="G41" s="9">
        <v>18</v>
      </c>
      <c r="H41" s="18">
        <f t="shared" ref="H41:H43" si="6">G41*F41</f>
        <v>0</v>
      </c>
    </row>
    <row r="42" spans="1:8" ht="18.75" customHeight="1">
      <c r="A42" s="3" t="s">
        <v>34</v>
      </c>
      <c r="B42" s="1" t="s">
        <v>15</v>
      </c>
      <c r="C42" s="2">
        <v>3</v>
      </c>
      <c r="D42" s="7"/>
      <c r="E42" s="2">
        <v>192</v>
      </c>
      <c r="F42" s="8">
        <f t="shared" si="5"/>
        <v>0</v>
      </c>
      <c r="G42" s="9">
        <v>18</v>
      </c>
      <c r="H42" s="18">
        <f t="shared" si="6"/>
        <v>0</v>
      </c>
    </row>
    <row r="43" spans="1:8" ht="18.75" customHeight="1">
      <c r="A43" s="3" t="s">
        <v>35</v>
      </c>
      <c r="B43" s="1" t="s">
        <v>17</v>
      </c>
      <c r="C43" s="2">
        <v>3</v>
      </c>
      <c r="D43" s="7"/>
      <c r="E43" s="2">
        <v>192</v>
      </c>
      <c r="F43" s="8">
        <f t="shared" si="5"/>
        <v>0</v>
      </c>
      <c r="G43" s="9">
        <v>18</v>
      </c>
      <c r="H43" s="18">
        <f t="shared" si="6"/>
        <v>0</v>
      </c>
    </row>
    <row r="44" spans="1:8" ht="27" customHeight="1">
      <c r="A44" s="21" t="s">
        <v>40</v>
      </c>
      <c r="B44" s="22"/>
      <c r="C44" s="22"/>
      <c r="D44" s="22"/>
      <c r="E44" s="22"/>
      <c r="F44" s="22"/>
      <c r="G44" s="22"/>
      <c r="H44" s="19">
        <f>SUM(H39+H34+H30+H27+H22)</f>
        <v>0</v>
      </c>
    </row>
    <row r="45" spans="1:8" ht="27" customHeight="1">
      <c r="A45" s="23" t="s">
        <v>41</v>
      </c>
      <c r="B45" s="24"/>
      <c r="C45" s="24"/>
      <c r="D45" s="24"/>
      <c r="E45" s="24"/>
      <c r="F45" s="24"/>
      <c r="G45" s="24"/>
      <c r="H45" s="19">
        <f>H44*33.2%</f>
        <v>0</v>
      </c>
    </row>
    <row r="46" spans="1:8" ht="27" customHeight="1" thickBot="1">
      <c r="A46" s="29" t="s">
        <v>36</v>
      </c>
      <c r="B46" s="30"/>
      <c r="C46" s="30"/>
      <c r="D46" s="30"/>
      <c r="E46" s="30"/>
      <c r="F46" s="30"/>
      <c r="G46" s="30"/>
      <c r="H46" s="31">
        <f>H45+H44</f>
        <v>0</v>
      </c>
    </row>
    <row r="47" spans="1:8" s="25" customFormat="1" ht="18" customHeight="1">
      <c r="A47" s="81" t="s">
        <v>43</v>
      </c>
      <c r="B47" s="82"/>
      <c r="C47" s="82"/>
      <c r="D47" s="82"/>
      <c r="E47" s="82"/>
      <c r="F47" s="82"/>
      <c r="G47" s="82"/>
      <c r="H47" s="83"/>
    </row>
    <row r="48" spans="1:8" s="25" customFormat="1" ht="18.75" customHeight="1">
      <c r="A48" s="84" t="s">
        <v>44</v>
      </c>
      <c r="B48" s="85"/>
      <c r="C48" s="85"/>
      <c r="D48" s="85"/>
      <c r="E48" s="85"/>
      <c r="F48" s="85"/>
      <c r="G48" s="85"/>
      <c r="H48" s="86"/>
    </row>
    <row r="49" spans="1:8" s="25" customFormat="1" ht="18.75" customHeight="1">
      <c r="A49" s="87" t="s">
        <v>45</v>
      </c>
      <c r="B49" s="88"/>
      <c r="C49" s="88"/>
      <c r="D49" s="88"/>
      <c r="E49" s="88"/>
      <c r="F49" s="88"/>
      <c r="G49" s="88"/>
      <c r="H49" s="89"/>
    </row>
    <row r="50" spans="1:8" ht="18.75" customHeight="1">
      <c r="A50" s="90" t="s">
        <v>46</v>
      </c>
      <c r="B50" s="91"/>
      <c r="C50" s="91"/>
      <c r="D50" s="91"/>
      <c r="E50" s="91"/>
      <c r="F50" s="91"/>
      <c r="G50" s="91"/>
      <c r="H50" s="92"/>
    </row>
    <row r="51" spans="1:8" ht="18" customHeight="1" thickBot="1">
      <c r="A51" s="93" t="s">
        <v>47</v>
      </c>
      <c r="B51" s="94"/>
      <c r="C51" s="94"/>
      <c r="D51" s="94"/>
      <c r="E51" s="94"/>
      <c r="F51" s="94"/>
      <c r="G51" s="94"/>
      <c r="H51" s="95"/>
    </row>
    <row r="52" spans="1:8" ht="7.5" customHeight="1">
      <c r="A52" s="96"/>
      <c r="B52" s="97"/>
      <c r="C52" s="98"/>
      <c r="D52" s="98"/>
      <c r="E52" s="98"/>
      <c r="F52" s="98"/>
      <c r="G52" s="98"/>
      <c r="H52" s="99"/>
    </row>
    <row r="53" spans="1:8" ht="18" customHeight="1">
      <c r="A53" s="54" t="s">
        <v>48</v>
      </c>
      <c r="B53" s="55"/>
      <c r="C53" s="55"/>
      <c r="D53" s="55"/>
      <c r="E53" s="55"/>
      <c r="F53" s="55"/>
      <c r="G53" s="55"/>
      <c r="H53" s="56"/>
    </row>
    <row r="54" spans="1:8" ht="18" customHeight="1">
      <c r="A54" s="54" t="s">
        <v>49</v>
      </c>
      <c r="B54" s="55"/>
      <c r="C54" s="55"/>
      <c r="D54" s="55"/>
      <c r="E54" s="55"/>
      <c r="F54" s="55"/>
      <c r="G54" s="55"/>
      <c r="H54" s="56"/>
    </row>
    <row r="55" spans="1:8" ht="30" customHeight="1">
      <c r="A55" s="40" t="s">
        <v>50</v>
      </c>
      <c r="B55" s="52"/>
      <c r="C55" s="52"/>
      <c r="D55" s="52"/>
      <c r="E55" s="52"/>
      <c r="F55" s="52"/>
      <c r="G55" s="52"/>
      <c r="H55" s="41"/>
    </row>
    <row r="56" spans="1:8" ht="18" customHeight="1">
      <c r="A56" s="54" t="s">
        <v>67</v>
      </c>
      <c r="B56" s="55"/>
      <c r="C56" s="55"/>
      <c r="D56" s="55"/>
      <c r="E56" s="55"/>
      <c r="F56" s="55"/>
      <c r="G56" s="55"/>
      <c r="H56" s="56"/>
    </row>
    <row r="57" spans="1:8" ht="30.75" customHeight="1">
      <c r="A57" s="100" t="s">
        <v>51</v>
      </c>
      <c r="B57" s="101"/>
      <c r="C57" s="101"/>
      <c r="D57" s="101"/>
      <c r="E57" s="101"/>
      <c r="F57" s="101"/>
      <c r="G57" s="101"/>
      <c r="H57" s="102"/>
    </row>
    <row r="58" spans="1:8" ht="15.75">
      <c r="A58" s="103"/>
      <c r="B58" s="104"/>
      <c r="C58" s="104"/>
      <c r="D58" s="104"/>
      <c r="E58" s="104"/>
      <c r="F58" s="104"/>
      <c r="G58" s="104"/>
      <c r="H58" s="105"/>
    </row>
    <row r="59" spans="1:8" ht="77.25" customHeight="1">
      <c r="A59" s="106" t="s">
        <v>52</v>
      </c>
      <c r="B59" s="107"/>
      <c r="C59" s="107"/>
      <c r="D59" s="107"/>
      <c r="E59" s="107"/>
      <c r="F59" s="107"/>
      <c r="G59" s="107"/>
      <c r="H59" s="108"/>
    </row>
    <row r="60" spans="1:8" ht="34.5" customHeight="1" thickBot="1">
      <c r="A60" s="109" t="s">
        <v>53</v>
      </c>
      <c r="B60" s="110"/>
      <c r="C60" s="110"/>
      <c r="D60" s="110"/>
      <c r="E60" s="110"/>
      <c r="F60" s="110"/>
      <c r="G60" s="110"/>
      <c r="H60" s="111"/>
    </row>
    <row r="61" spans="1:8">
      <c r="A61" s="28"/>
      <c r="B61" s="28"/>
      <c r="C61" s="28"/>
      <c r="D61" s="28"/>
      <c r="E61" s="28"/>
      <c r="F61" s="28"/>
    </row>
    <row r="62" spans="1:8">
      <c r="A62" s="28"/>
      <c r="B62" s="28"/>
      <c r="C62" s="28"/>
      <c r="D62" s="28"/>
      <c r="E62" s="28"/>
      <c r="F62" s="28"/>
    </row>
  </sheetData>
  <mergeCells count="38">
    <mergeCell ref="A19:H19"/>
    <mergeCell ref="A14:H14"/>
    <mergeCell ref="A8:H8"/>
    <mergeCell ref="A17:H17"/>
    <mergeCell ref="A16:H16"/>
    <mergeCell ref="E15:H15"/>
    <mergeCell ref="A15:D15"/>
    <mergeCell ref="E13:H13"/>
    <mergeCell ref="A13:D13"/>
    <mergeCell ref="E11:H11"/>
    <mergeCell ref="A11:D11"/>
    <mergeCell ref="A12:H12"/>
    <mergeCell ref="A57:H57"/>
    <mergeCell ref="A60:H60"/>
    <mergeCell ref="A59:H59"/>
    <mergeCell ref="A56:H56"/>
    <mergeCell ref="A55:H55"/>
    <mergeCell ref="A54:H54"/>
    <mergeCell ref="A53:H53"/>
    <mergeCell ref="A51:H51"/>
    <mergeCell ref="A50:H50"/>
    <mergeCell ref="A49:H49"/>
    <mergeCell ref="A48:H48"/>
    <mergeCell ref="A47:H47"/>
    <mergeCell ref="A44:G44"/>
    <mergeCell ref="A45:G45"/>
    <mergeCell ref="A46:G46"/>
    <mergeCell ref="B39:G39"/>
    <mergeCell ref="B22:G22"/>
    <mergeCell ref="B27:G27"/>
    <mergeCell ref="B30:G30"/>
    <mergeCell ref="B34:G34"/>
    <mergeCell ref="A1:H1"/>
    <mergeCell ref="A6:H6"/>
    <mergeCell ref="A4:H4"/>
    <mergeCell ref="A3:H3"/>
    <mergeCell ref="A10:H10"/>
    <mergeCell ref="A9:H9"/>
  </mergeCells>
  <pageMargins left="0.72916666666666663" right="0.511811024" top="0.48749999999999999" bottom="0.32670454545454547" header="0.31496062000000002" footer="0.31496062000000002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P.C. em branco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Fonseca de Souza</dc:creator>
  <cp:keywords/>
  <dc:description/>
  <cp:lastModifiedBy>Gabriela Fonseca de Souza</cp:lastModifiedBy>
  <cp:revision/>
  <dcterms:created xsi:type="dcterms:W3CDTF">2020-07-24T19:49:48Z</dcterms:created>
  <dcterms:modified xsi:type="dcterms:W3CDTF">2026-03-20T19:19:55Z</dcterms:modified>
  <cp:category/>
  <cp:contentStatus/>
</cp:coreProperties>
</file>